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25725"/>
</workbook>
</file>

<file path=xl/calcChain.xml><?xml version="1.0" encoding="utf-8"?>
<calcChain xmlns="http://schemas.openxmlformats.org/spreadsheetml/2006/main">
  <c r="E56" i="1"/>
  <c r="E55"/>
  <c r="E54"/>
  <c r="L54" s="1"/>
  <c r="E53"/>
  <c r="E52"/>
  <c r="E51"/>
  <c r="E50"/>
  <c r="E49"/>
  <c r="E48"/>
  <c r="E47"/>
  <c r="E46"/>
  <c r="E45"/>
  <c r="E44"/>
  <c r="E43"/>
  <c r="E42"/>
  <c r="E41"/>
  <c r="E40"/>
  <c r="L40" s="1"/>
  <c r="E39"/>
  <c r="E38"/>
  <c r="E37"/>
  <c r="E36"/>
  <c r="E35"/>
  <c r="E34"/>
  <c r="E33"/>
  <c r="E32"/>
  <c r="E31"/>
  <c r="E30"/>
  <c r="E29"/>
  <c r="E28"/>
  <c r="E27"/>
  <c r="E26"/>
  <c r="E25"/>
  <c r="E24"/>
  <c r="E23"/>
  <c r="L23" s="1"/>
  <c r="E22"/>
  <c r="E21"/>
  <c r="E20"/>
  <c r="E19"/>
  <c r="E18"/>
  <c r="E17"/>
  <c r="E16"/>
  <c r="E15"/>
  <c r="E14"/>
  <c r="E13"/>
  <c r="E12"/>
  <c r="E11"/>
  <c r="E10"/>
  <c r="E9"/>
  <c r="E8"/>
  <c r="E6"/>
  <c r="E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L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35" l="1"/>
  <c r="L28"/>
  <c r="L56"/>
  <c r="L55"/>
  <c r="L53"/>
  <c r="L52"/>
  <c r="L51"/>
  <c r="L50"/>
  <c r="L49"/>
  <c r="L48"/>
  <c r="L47"/>
  <c r="L46"/>
  <c r="L45"/>
  <c r="L44"/>
  <c r="L43"/>
  <c r="L42"/>
  <c r="L41"/>
  <c r="L39"/>
  <c r="L38"/>
  <c r="L37"/>
  <c r="L36"/>
  <c r="L34"/>
  <c r="L33"/>
  <c r="L32"/>
  <c r="L31"/>
  <c r="L30"/>
  <c r="L29"/>
  <c r="L27"/>
  <c r="L26"/>
  <c r="L25"/>
  <c r="L24"/>
  <c r="L22"/>
  <c r="L21"/>
  <c r="L20"/>
  <c r="L19"/>
  <c r="L18"/>
  <c r="L17"/>
  <c r="L16"/>
  <c r="L15"/>
  <c r="L14"/>
  <c r="L13"/>
  <c r="L12"/>
  <c r="L11"/>
  <c r="L10"/>
  <c r="L9"/>
  <c r="L8"/>
  <c r="L6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<sst xmlns="http://schemas.openxmlformats.org/spreadsheetml/2006/main" count="125" uniqueCount="125">
  <si>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</si>
  <si>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</si>
  <si>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</si>
  <si>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</si>
  <si>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</si>
  <si>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</si>
  <si>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</si>
  <si>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</si>
  <si>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</si>
  <si>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</si>
  <si>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</si>
  <si>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</si>
  <si>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</si>
  <si>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</si>
  <si>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</si>
  <si>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</si>
  <si>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</si>
  <si>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</si>
  <si>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</si>
  <si>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</si>
  <si>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</si>
  <si>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</si>
  <si>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</si>
  <si>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</si>
  <si>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</si>
  <si>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</si>
  <si>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</si>
  <si>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</si>
  <si>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</si>
  <si>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</si>
  <si>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</si>
  <si>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</si>
  <si>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</si>
  <si>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</si>
  <si>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</si>
  <si>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</si>
  <si>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</si>
  <si>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</si>
  <si>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</si>
  <si>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</si>
  <si>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</si>
  <si>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</si>
  <si>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</si>
  <si>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</si>
  <si>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</si>
  <si>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</si>
  <si>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</si>
  <si>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</si>
  <si>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</si>
  <si>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</si>
  <si>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</si>
  <si>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</si>
  <si>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</si>
  <si>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</si>
  <si>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</si>
  <si>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</si>
  <si>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</si>
  <si>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</si>
  <si>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</si>
  <si>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</si>
  <si>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</si>
  <si>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</si>
  <si>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</si>
  <si>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</si>
  <si>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</si>
  <si>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</si>
  <si>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</si>
  <si>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</si>
  <si>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</si>
  <si>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</si>
  <si>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</si>
  <si>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</si>
  <si>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</si>
  <si>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</si>
  <si>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</si>
  <si>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</si>
  <si>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</si>
  <si>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</si>
  <si>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</si>
  <si>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</si>
  <si>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</si>
  <si>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</si>
  <si>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</si>
  <si>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</si>
  <si>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</si>
  <si>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</si>
  <si>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</si>
  <si>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</si>
  <si>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</si>
  <si>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</si>
  <si>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</si>
  <si>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</si>
  <si>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</si>
  <si>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</si>
  <si>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</si>
  <si>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</si>
  <si>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</si>
  <si>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</si>
  <si>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</si>
  <si>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</si>
  <si>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</si>
  <si>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</si>
  <si>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</si>
  <si>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</si>
  <si>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</si>
  <si>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</si>
  <si>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</si>
  <si>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</si>
  <si>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</si>
  <si>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</si>
  <si>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</si>
  <si>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</si>
  <si>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</si>
  <si>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</si>
  <si>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</si>
  <si>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</si>
  <si>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</si>
  <si>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</si>
  <si>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</si>
  <si>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</si>
  <si>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</si>
  <si>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</si>
  <si>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</si>
  <si>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январь-февраль месяц 2017 года в разрезе разделов, подразделов классификации расходов</t>
  </si>
  <si>
    <t>за январь-февраль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</si>
</sst>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topLeftCell="B1" workbookViewId="0">
      <selection activeCell="N5" sqref="N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4" t="s">
        <v>122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</row>
    <row r="2" spans="1:15">
      <c r="A2" s="16" t="s">
        <v>123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5"/>
      <c r="N2" s="15"/>
      <c r="O2" s="15"/>
    </row>
    <row r="4" spans="1:15" s="13" customFormat="1" ht="20.100000000000001" customHeight="1">
      <c r="A4" s="17" t="s">
        <v>0</v>
      </c>
      <c r="B4" s="18" t="s">
        <v>1</v>
      </c>
      <c r="C4" s="20" t="s">
        <v>124</v>
      </c>
      <c r="D4" s="20"/>
      <c r="E4" s="20"/>
      <c r="F4" s="20"/>
      <c r="G4" s="20" t="s">
        <v>2</v>
      </c>
      <c r="H4" s="20"/>
      <c r="I4" s="20"/>
      <c r="J4" s="20"/>
      <c r="K4" s="20"/>
      <c r="L4" s="20"/>
    </row>
    <row r="5" spans="1:15" s="13" customFormat="1" ht="83.1" customHeight="1">
      <c r="A5" s="17"/>
      <c r="B5" s="18"/>
      <c r="C5" s="19" t="s">
        <v>3</v>
      </c>
      <c r="D5" s="19" t="s">
        <v>4</v>
      </c>
      <c r="E5" s="20" t="s">
        <v>5</v>
      </c>
      <c r="F5" s="20" t="s">
        <v>6</v>
      </c>
      <c r="G5" s="19" t="s">
        <v>7</v>
      </c>
      <c r="H5" s="19" t="s">
        <v>8</v>
      </c>
      <c r="I5" s="20" t="s">
        <v>9</v>
      </c>
      <c r="J5" s="20" t="s">
        <v>10</v>
      </c>
      <c r="K5" s="20" t="s">
        <v>11</v>
      </c>
      <c r="L5" s="20" t="s">
        <v>12</v>
      </c>
    </row>
    <row r="6" spans="1:15" s="13" customFormat="1" ht="21" customHeight="1">
      <c r="A6" s="1" t="s">
        <v>13</v>
      </c>
      <c r="B6" s="2"/>
      <c r="C6" s="3">
        <v>507214.28</v>
      </c>
      <c r="D6" s="3">
        <v>70046.36</v>
      </c>
      <c r="E6" s="4">
        <f t="shared" ref="E6:E37" si="0">(D6/C6)</f>
        <v>0.13810013393156043</v>
      </c>
      <c r="F6" s="4">
        <v>1</v>
      </c>
      <c r="G6" s="3">
        <v>479291.98</v>
      </c>
      <c r="H6" s="3">
        <v>71296.66</v>
      </c>
      <c r="I6" s="4">
        <f t="shared" ref="I6:I37" si="1">(H6/G6)</f>
        <v>0.14875412686855308</v>
      </c>
      <c r="J6" s="4">
        <v>1</v>
      </c>
      <c r="K6" s="4">
        <f t="shared" ref="K6:K37" si="2">(D6/H6)</f>
        <v>0.9824634141346873</v>
      </c>
      <c r="L6" s="21">
        <f t="shared" ref="L6:L37" si="3">(E6-I6)</f>
        <v>-1.0653992936992651E-2</v>
      </c>
    </row>
    <row r="7" spans="1:15" s="13" customFormat="1" ht="21" customHeight="1">
      <c r="A7" s="5" t="s">
        <v>14</v>
      </c>
      <c r="B7" s="6" t="s">
        <v>15</v>
      </c>
      <c r="C7" s="7">
        <v>66908.789999999994</v>
      </c>
      <c r="D7" s="7">
        <v>11107.07</v>
      </c>
      <c r="E7" s="8">
        <f t="shared" si="0"/>
        <v>0.16600315145439037</v>
      </c>
      <c r="F7" s="8">
        <f>(D7/D6)</f>
        <v>0.15856741163994817</v>
      </c>
      <c r="G7" s="7">
        <v>60536.97</v>
      </c>
      <c r="H7" s="7">
        <v>9236.1</v>
      </c>
      <c r="I7" s="8">
        <f t="shared" si="1"/>
        <v>0.15256957855670675</v>
      </c>
      <c r="J7" s="8">
        <f>(H7/H6)</f>
        <v>0.12954463785540585</v>
      </c>
      <c r="K7" s="8">
        <f t="shared" si="2"/>
        <v>1.2025714316648801</v>
      </c>
      <c r="L7" s="22">
        <f t="shared" si="3"/>
        <v>1.3433572897683627E-2</v>
      </c>
    </row>
    <row r="8" spans="1:15" s="13" customFormat="1" ht="41.1" customHeight="1">
      <c r="A8" s="1" t="s">
        <v>16</v>
      </c>
      <c r="B8" s="2" t="s">
        <v>17</v>
      </c>
      <c r="C8" s="3">
        <v>5620.77</v>
      </c>
      <c r="D8" s="3">
        <v>985.95</v>
      </c>
      <c r="E8" s="4">
        <f t="shared" si="0"/>
        <v>0.1754119097561366</v>
      </c>
      <c r="F8" s="4">
        <f>(D8/D6)</f>
        <v>1.407567787962144E-2</v>
      </c>
      <c r="G8" s="3">
        <v>5083.82</v>
      </c>
      <c r="H8" s="3">
        <v>763.05</v>
      </c>
      <c r="I8" s="4">
        <f t="shared" si="1"/>
        <v>0.15009382708278421</v>
      </c>
      <c r="J8" s="4">
        <f>(H8/H6)</f>
        <v>1.0702464884049266E-2</v>
      </c>
      <c r="K8" s="4">
        <f t="shared" si="2"/>
        <v>1.292117161391783</v>
      </c>
      <c r="L8" s="21">
        <f t="shared" si="3"/>
        <v>2.5318082673352393E-2</v>
      </c>
    </row>
    <row r="9" spans="1:15" s="13" customFormat="1" ht="60.95" customHeight="1">
      <c r="A9" s="1" t="s">
        <v>18</v>
      </c>
      <c r="B9" s="2" t="s">
        <v>19</v>
      </c>
      <c r="C9" s="3">
        <v>593.63</v>
      </c>
      <c r="D9" s="3">
        <v>115.63</v>
      </c>
      <c r="E9" s="4">
        <f t="shared" si="0"/>
        <v>0.1947846301568317</v>
      </c>
      <c r="F9" s="4">
        <f>(D9/D6)</f>
        <v>1.6507638655313423E-3</v>
      </c>
      <c r="G9" s="3">
        <v>757.4</v>
      </c>
      <c r="H9" s="3">
        <v>76.44</v>
      </c>
      <c r="I9" s="4">
        <f t="shared" si="1"/>
        <v>0.10092421441774492</v>
      </c>
      <c r="J9" s="4">
        <f>(H9/H6)</f>
        <v>1.0721399852391402E-3</v>
      </c>
      <c r="K9" s="4">
        <f t="shared" si="2"/>
        <v>1.5126896912611199</v>
      </c>
      <c r="L9" s="21">
        <f t="shared" si="3"/>
        <v>9.386041573908678E-2</v>
      </c>
    </row>
    <row r="10" spans="1:15" s="13" customFormat="1" ht="60.95" customHeight="1">
      <c r="A10" s="1" t="s">
        <v>20</v>
      </c>
      <c r="B10" s="2" t="s">
        <v>21</v>
      </c>
      <c r="C10" s="3">
        <v>25684.82</v>
      </c>
      <c r="D10" s="3">
        <v>4133.57</v>
      </c>
      <c r="E10" s="4">
        <f t="shared" si="0"/>
        <v>0.16093435733635664</v>
      </c>
      <c r="F10" s="4">
        <f>(D10/D6)</f>
        <v>5.9011917250232554E-2</v>
      </c>
      <c r="G10" s="3">
        <v>24983.07</v>
      </c>
      <c r="H10" s="3">
        <v>3450.65</v>
      </c>
      <c r="I10" s="4">
        <f t="shared" si="1"/>
        <v>0.13811953454879644</v>
      </c>
      <c r="J10" s="4">
        <f>(H10/H6)</f>
        <v>4.8398480377622177E-2</v>
      </c>
      <c r="K10" s="4">
        <f t="shared" si="2"/>
        <v>1.1979105385941777</v>
      </c>
      <c r="L10" s="21">
        <f t="shared" si="3"/>
        <v>2.2814822787560196E-2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21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8296.6</v>
      </c>
      <c r="D12" s="3">
        <v>1411.14</v>
      </c>
      <c r="E12" s="4">
        <f t="shared" si="0"/>
        <v>0.17008654147482102</v>
      </c>
      <c r="F12" s="4">
        <f>(D12/D6)</f>
        <v>2.0145800581215071E-2</v>
      </c>
      <c r="G12" s="3">
        <v>7682.7</v>
      </c>
      <c r="H12" s="3">
        <v>1179.79</v>
      </c>
      <c r="I12" s="4">
        <f t="shared" si="1"/>
        <v>0.15356450206307679</v>
      </c>
      <c r="J12" s="4">
        <f>(H12/H6)</f>
        <v>1.6547619481754122E-2</v>
      </c>
      <c r="K12" s="4">
        <f t="shared" si="2"/>
        <v>1.1960942201578249</v>
      </c>
      <c r="L12" s="21">
        <f t="shared" si="3"/>
        <v>1.6522039411744238E-2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21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639.08000000000004</v>
      </c>
      <c r="D14" s="3"/>
      <c r="E14" s="4">
        <f t="shared" si="0"/>
        <v>0</v>
      </c>
      <c r="F14" s="4">
        <f>(D14/D6)</f>
        <v>0</v>
      </c>
      <c r="G14" s="3">
        <v>391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21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26023.9</v>
      </c>
      <c r="D15" s="3">
        <v>4460.79</v>
      </c>
      <c r="E15" s="4">
        <f t="shared" si="0"/>
        <v>0.17141127963141572</v>
      </c>
      <c r="F15" s="4">
        <f>(D15/D6)</f>
        <v>6.3683394825940987E-2</v>
      </c>
      <c r="G15" s="3">
        <v>21635.82</v>
      </c>
      <c r="H15" s="3">
        <v>3766.17</v>
      </c>
      <c r="I15" s="4">
        <f t="shared" si="1"/>
        <v>0.17407105439035822</v>
      </c>
      <c r="J15" s="4">
        <f>(H15/H6)</f>
        <v>5.2823933126741142E-2</v>
      </c>
      <c r="K15" s="4">
        <f t="shared" si="2"/>
        <v>1.1844367089111749</v>
      </c>
      <c r="L15" s="21">
        <f t="shared" si="3"/>
        <v>-2.6597747589424958E-3</v>
      </c>
    </row>
    <row r="16" spans="1:15" s="13" customFormat="1" ht="21" customHeight="1">
      <c r="A16" s="5" t="s">
        <v>32</v>
      </c>
      <c r="B16" s="6" t="s">
        <v>33</v>
      </c>
      <c r="C16" s="7">
        <v>915.6</v>
      </c>
      <c r="D16" s="7">
        <v>85.74</v>
      </c>
      <c r="E16" s="8">
        <f t="shared" si="0"/>
        <v>9.3643512450851896E-2</v>
      </c>
      <c r="F16" s="8">
        <f>(D16/D6)</f>
        <v>1.2240464743635501E-3</v>
      </c>
      <c r="G16" s="7">
        <v>943.5</v>
      </c>
      <c r="H16" s="7">
        <v>67.08</v>
      </c>
      <c r="I16" s="8">
        <f t="shared" si="1"/>
        <v>7.1096979332273449E-2</v>
      </c>
      <c r="J16" s="8">
        <f>(H16/H6)</f>
        <v>9.4085753806700059E-4</v>
      </c>
      <c r="K16" s="8">
        <f t="shared" si="2"/>
        <v>1.2781753130590339</v>
      </c>
      <c r="L16" s="22">
        <f t="shared" si="3"/>
        <v>2.2546533118578446E-2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85.74</v>
      </c>
      <c r="E17" s="4">
        <f t="shared" si="0"/>
        <v>9.3643512450851896E-2</v>
      </c>
      <c r="F17" s="4">
        <f>(D17/D6)</f>
        <v>1.2240464743635501E-3</v>
      </c>
      <c r="G17" s="3">
        <v>943.5</v>
      </c>
      <c r="H17" s="3">
        <v>67.08</v>
      </c>
      <c r="I17" s="4">
        <f t="shared" si="1"/>
        <v>7.1096979332273449E-2</v>
      </c>
      <c r="J17" s="4">
        <f>(H17/H6)</f>
        <v>9.4085753806700059E-4</v>
      </c>
      <c r="K17" s="4">
        <f t="shared" si="2"/>
        <v>1.2781753130590339</v>
      </c>
      <c r="L17" s="21">
        <f t="shared" si="3"/>
        <v>2.2546533118578446E-2</v>
      </c>
    </row>
    <row r="18" spans="1:12" s="13" customFormat="1" ht="41.1" customHeight="1">
      <c r="A18" s="5" t="s">
        <v>36</v>
      </c>
      <c r="B18" s="6" t="s">
        <v>37</v>
      </c>
      <c r="C18" s="7">
        <v>6881.32</v>
      </c>
      <c r="D18" s="7">
        <v>999.37</v>
      </c>
      <c r="E18" s="8">
        <f t="shared" si="0"/>
        <v>0.14522940366092552</v>
      </c>
      <c r="F18" s="8">
        <f>(D18/D6)</f>
        <v>1.426726527973759E-2</v>
      </c>
      <c r="G18" s="7">
        <v>6284.94</v>
      </c>
      <c r="H18" s="7">
        <v>832.27</v>
      </c>
      <c r="I18" s="8">
        <f t="shared" si="1"/>
        <v>0.13242290300305173</v>
      </c>
      <c r="J18" s="8">
        <f>(H18/H6)</f>
        <v>1.167333785341417E-2</v>
      </c>
      <c r="K18" s="8">
        <f t="shared" si="2"/>
        <v>1.2007761904189747</v>
      </c>
      <c r="L18" s="22">
        <f t="shared" si="3"/>
        <v>1.2806500657873782E-2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21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3427.35</v>
      </c>
      <c r="D20" s="3">
        <v>550.95000000000005</v>
      </c>
      <c r="E20" s="4">
        <f t="shared" si="0"/>
        <v>0.16075101755000221</v>
      </c>
      <c r="F20" s="4">
        <f>(D20/D6)</f>
        <v>7.8655050740680885E-3</v>
      </c>
      <c r="G20" s="3">
        <v>2900</v>
      </c>
      <c r="H20" s="3">
        <v>502.47</v>
      </c>
      <c r="I20" s="4">
        <f t="shared" si="1"/>
        <v>0.17326551724137931</v>
      </c>
      <c r="J20" s="4">
        <f>(H20/H6)</f>
        <v>7.0475952169428415E-3</v>
      </c>
      <c r="K20" s="4">
        <f t="shared" si="2"/>
        <v>1.0964833721416205</v>
      </c>
      <c r="L20" s="21">
        <f t="shared" si="3"/>
        <v>-1.2514499691377107E-2</v>
      </c>
    </row>
    <row r="21" spans="1:12" s="13" customFormat="1" ht="21" customHeight="1">
      <c r="A21" s="1" t="s">
        <v>42</v>
      </c>
      <c r="B21" s="2" t="s">
        <v>43</v>
      </c>
      <c r="C21" s="3">
        <v>3453.97</v>
      </c>
      <c r="D21" s="3">
        <v>448.42</v>
      </c>
      <c r="E21" s="4">
        <f t="shared" si="0"/>
        <v>0.12982741598797906</v>
      </c>
      <c r="F21" s="4">
        <f>(D21/D6)</f>
        <v>6.4017602056695025E-3</v>
      </c>
      <c r="G21" s="3">
        <v>3384.94</v>
      </c>
      <c r="H21" s="3">
        <v>329.8</v>
      </c>
      <c r="I21" s="4">
        <f t="shared" si="1"/>
        <v>9.7431564518130315E-2</v>
      </c>
      <c r="J21" s="4">
        <f>(H21/H6)</f>
        <v>4.62574263647133E-3</v>
      </c>
      <c r="K21" s="4">
        <f t="shared" si="2"/>
        <v>1.3596725288053366</v>
      </c>
      <c r="L21" s="21">
        <f t="shared" si="3"/>
        <v>3.2395851469848747E-2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21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v>26778.36</v>
      </c>
      <c r="D23" s="7">
        <v>2639.49</v>
      </c>
      <c r="E23" s="8">
        <f t="shared" si="0"/>
        <v>9.8568022836349939E-2</v>
      </c>
      <c r="F23" s="8">
        <f>(D23/D6)</f>
        <v>3.7682043720758646E-2</v>
      </c>
      <c r="G23" s="7">
        <v>21111.45</v>
      </c>
      <c r="H23" s="7">
        <v>1508.52</v>
      </c>
      <c r="I23" s="8">
        <f t="shared" si="1"/>
        <v>7.1455063484507225E-2</v>
      </c>
      <c r="J23" s="8">
        <f>(H23/H6)</f>
        <v>2.1158354402576501E-2</v>
      </c>
      <c r="K23" s="8">
        <f t="shared" si="2"/>
        <v>1.7497215814175482</v>
      </c>
      <c r="L23" s="22">
        <f t="shared" si="3"/>
        <v>2.7112959351842714E-2</v>
      </c>
    </row>
    <row r="24" spans="1:12" s="13" customFormat="1" ht="21" customHeight="1">
      <c r="A24" s="1" t="s">
        <v>48</v>
      </c>
      <c r="B24" s="2" t="s">
        <v>49</v>
      </c>
      <c r="C24" s="3">
        <v>300</v>
      </c>
      <c r="D24" s="3"/>
      <c r="E24" s="4">
        <f t="shared" si="0"/>
        <v>0</v>
      </c>
      <c r="F24" s="4">
        <f>(D24/D6)</f>
        <v>0</v>
      </c>
      <c r="G24" s="3">
        <v>300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21">
        <f t="shared" si="3"/>
        <v>0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21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9971.5</v>
      </c>
      <c r="D26" s="3">
        <v>740.36</v>
      </c>
      <c r="E26" s="4">
        <f t="shared" si="0"/>
        <v>7.4247605676177109E-2</v>
      </c>
      <c r="F26" s="4">
        <f>(D26/D6)</f>
        <v>1.0569571352458573E-2</v>
      </c>
      <c r="G26" s="3">
        <v>9146.4</v>
      </c>
      <c r="H26" s="3">
        <v>542.41999999999996</v>
      </c>
      <c r="I26" s="4">
        <f t="shared" si="1"/>
        <v>5.9304207119741097E-2</v>
      </c>
      <c r="J26" s="4">
        <f>(H26/H6)</f>
        <v>7.6079300208452957E-3</v>
      </c>
      <c r="K26" s="4">
        <f t="shared" si="2"/>
        <v>1.3649201725600091</v>
      </c>
      <c r="L26" s="21">
        <f t="shared" si="3"/>
        <v>1.4943398556436012E-2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21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555</v>
      </c>
      <c r="D28" s="3">
        <v>92.49</v>
      </c>
      <c r="E28" s="4">
        <f t="shared" si="0"/>
        <v>0.16664864864864865</v>
      </c>
      <c r="F28" s="4">
        <f>(D28/D6)</f>
        <v>1.3204112247945502E-3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21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10929.56</v>
      </c>
      <c r="D29" s="3">
        <v>1256.94</v>
      </c>
      <c r="E29" s="4">
        <f t="shared" si="0"/>
        <v>0.11500371469665752</v>
      </c>
      <c r="F29" s="4">
        <f>(D29/D6)</f>
        <v>1.7944401393591332E-2</v>
      </c>
      <c r="G29" s="3">
        <v>8065.7</v>
      </c>
      <c r="H29" s="3">
        <v>453.2</v>
      </c>
      <c r="I29" s="4">
        <f t="shared" si="1"/>
        <v>5.6188551520636773E-2</v>
      </c>
      <c r="J29" s="4">
        <f>(H29/H6)</f>
        <v>6.3565390019672723E-3</v>
      </c>
      <c r="K29" s="4">
        <f t="shared" si="2"/>
        <v>2.7734774933804061</v>
      </c>
      <c r="L29" s="21">
        <f t="shared" si="3"/>
        <v>5.8815163176020743E-2</v>
      </c>
    </row>
    <row r="30" spans="1:12" s="13" customFormat="1" ht="21" customHeight="1">
      <c r="A30" s="1" t="s">
        <v>60</v>
      </c>
      <c r="B30" s="2" t="s">
        <v>61</v>
      </c>
      <c r="C30" s="3"/>
      <c r="D30" s="3"/>
      <c r="E30" s="4" t="e">
        <f t="shared" si="0"/>
        <v>#DIV/0!</v>
      </c>
      <c r="F30" s="4">
        <f>(D30/D6)</f>
        <v>0</v>
      </c>
      <c r="G30" s="3"/>
      <c r="H30" s="3"/>
      <c r="I30" s="4" t="e">
        <f t="shared" si="1"/>
        <v>#DIV/0!</v>
      </c>
      <c r="J30" s="4">
        <f>(H30/H6)</f>
        <v>0</v>
      </c>
      <c r="K30" s="4" t="e">
        <f t="shared" si="2"/>
        <v>#DIV/0!</v>
      </c>
      <c r="L30" s="21" t="e">
        <f t="shared" si="3"/>
        <v>#DIV/0!</v>
      </c>
    </row>
    <row r="31" spans="1:12" s="13" customFormat="1" ht="21" customHeight="1">
      <c r="A31" s="1" t="s">
        <v>62</v>
      </c>
      <c r="B31" s="2" t="s">
        <v>63</v>
      </c>
      <c r="C31" s="3">
        <v>5022.3</v>
      </c>
      <c r="D31" s="3">
        <v>549.70000000000005</v>
      </c>
      <c r="E31" s="4">
        <f t="shared" si="0"/>
        <v>0.10945184477231548</v>
      </c>
      <c r="F31" s="4">
        <f>(D31/D6)</f>
        <v>7.8476597499142001E-3</v>
      </c>
      <c r="G31" s="3">
        <v>3599.35</v>
      </c>
      <c r="H31" s="3">
        <v>512.9</v>
      </c>
      <c r="I31" s="4">
        <f t="shared" si="1"/>
        <v>0.14249795101893398</v>
      </c>
      <c r="J31" s="4">
        <f>(H31/H6)</f>
        <v>7.1938853797639318E-3</v>
      </c>
      <c r="K31" s="4">
        <f t="shared" si="2"/>
        <v>1.071748878923767</v>
      </c>
      <c r="L31" s="21">
        <f t="shared" si="3"/>
        <v>-3.3046106246618495E-2</v>
      </c>
    </row>
    <row r="32" spans="1:12" s="13" customFormat="1" ht="21" customHeight="1">
      <c r="A32" s="5" t="s">
        <v>64</v>
      </c>
      <c r="B32" s="6" t="s">
        <v>65</v>
      </c>
      <c r="C32" s="7">
        <v>14448.19</v>
      </c>
      <c r="D32" s="7">
        <v>2665.15</v>
      </c>
      <c r="E32" s="8">
        <f t="shared" si="0"/>
        <v>0.1844625520566936</v>
      </c>
      <c r="F32" s="8">
        <f>(D32/D6)</f>
        <v>3.8048372534989688E-2</v>
      </c>
      <c r="G32" s="7">
        <v>31581.39</v>
      </c>
      <c r="H32" s="7">
        <v>6605.08</v>
      </c>
      <c r="I32" s="8">
        <f t="shared" si="1"/>
        <v>0.2091446893249474</v>
      </c>
      <c r="J32" s="8">
        <f>(H32/H6)</f>
        <v>9.264220792390554E-2</v>
      </c>
      <c r="K32" s="8">
        <f t="shared" si="2"/>
        <v>0.40350003330769652</v>
      </c>
      <c r="L32" s="22">
        <f t="shared" si="3"/>
        <v>-2.4682137268253801E-2</v>
      </c>
    </row>
    <row r="33" spans="1:12" s="13" customFormat="1" ht="21" customHeight="1">
      <c r="A33" s="1" t="s">
        <v>66</v>
      </c>
      <c r="B33" s="2" t="s">
        <v>67</v>
      </c>
      <c r="C33" s="3">
        <v>2788.76</v>
      </c>
      <c r="D33" s="3">
        <v>590.55999999999995</v>
      </c>
      <c r="E33" s="4">
        <f t="shared" si="0"/>
        <v>0.21176436839312093</v>
      </c>
      <c r="F33" s="4">
        <f>(D33/D6)</f>
        <v>8.43098770585652E-3</v>
      </c>
      <c r="G33" s="3">
        <v>20408.810000000001</v>
      </c>
      <c r="H33" s="3">
        <v>4847.78</v>
      </c>
      <c r="I33" s="4">
        <f t="shared" si="1"/>
        <v>0.23753369255728282</v>
      </c>
      <c r="J33" s="4">
        <f>(H33/H6)</f>
        <v>6.7994489503435354E-2</v>
      </c>
      <c r="K33" s="4">
        <f t="shared" si="2"/>
        <v>0.12182070968567055</v>
      </c>
      <c r="L33" s="21">
        <f t="shared" si="3"/>
        <v>-2.5769324164161889E-2</v>
      </c>
    </row>
    <row r="34" spans="1:12" s="13" customFormat="1" ht="21" customHeight="1">
      <c r="A34" s="1" t="s">
        <v>68</v>
      </c>
      <c r="B34" s="2" t="s">
        <v>69</v>
      </c>
      <c r="C34" s="3">
        <v>600</v>
      </c>
      <c r="D34" s="3"/>
      <c r="E34" s="4">
        <f t="shared" si="0"/>
        <v>0</v>
      </c>
      <c r="F34" s="4">
        <f>(D34/D6)</f>
        <v>0</v>
      </c>
      <c r="G34" s="3">
        <v>760</v>
      </c>
      <c r="H34" s="3">
        <v>99.44</v>
      </c>
      <c r="I34" s="4">
        <f t="shared" si="1"/>
        <v>0.1308421052631579</v>
      </c>
      <c r="J34" s="4">
        <f>(H34/H6)</f>
        <v>1.3947357421792267E-3</v>
      </c>
      <c r="K34" s="4">
        <f t="shared" si="2"/>
        <v>0</v>
      </c>
      <c r="L34" s="21">
        <f t="shared" si="3"/>
        <v>-0.1308421052631579</v>
      </c>
    </row>
    <row r="35" spans="1:12" s="13" customFormat="1" ht="21" customHeight="1">
      <c r="A35" s="1" t="s">
        <v>70</v>
      </c>
      <c r="B35" s="2" t="s">
        <v>71</v>
      </c>
      <c r="C35" s="3">
        <v>10416.129999999999</v>
      </c>
      <c r="D35" s="3">
        <v>2056.04</v>
      </c>
      <c r="E35" s="4">
        <f t="shared" si="0"/>
        <v>0.19739000953329117</v>
      </c>
      <c r="F35" s="4">
        <f>(D35/D6)</f>
        <v>2.9352560218689452E-2</v>
      </c>
      <c r="G35" s="3">
        <v>9906.3799999999992</v>
      </c>
      <c r="H35" s="3">
        <v>1617.06</v>
      </c>
      <c r="I35" s="4">
        <f t="shared" si="1"/>
        <v>0.16323419856698412</v>
      </c>
      <c r="J35" s="4">
        <f>(H35/H6)</f>
        <v>2.2680725857284197E-2</v>
      </c>
      <c r="K35" s="4">
        <f t="shared" si="2"/>
        <v>1.2714679727406528</v>
      </c>
      <c r="L35" s="21">
        <f t="shared" si="3"/>
        <v>3.4155810966307043E-2</v>
      </c>
    </row>
    <row r="36" spans="1:12" s="13" customFormat="1" ht="21" customHeight="1">
      <c r="A36" s="1" t="s">
        <v>72</v>
      </c>
      <c r="B36" s="2" t="s">
        <v>73</v>
      </c>
      <c r="C36" s="3">
        <v>643.29999999999995</v>
      </c>
      <c r="D36" s="3">
        <v>18.55</v>
      </c>
      <c r="E36" s="4">
        <f t="shared" si="0"/>
        <v>2.8835690968443965E-2</v>
      </c>
      <c r="F36" s="4">
        <f>(D36/D6)</f>
        <v>2.6482461044371184E-4</v>
      </c>
      <c r="G36" s="3">
        <v>506.2</v>
      </c>
      <c r="H36" s="3">
        <v>40.799999999999997</v>
      </c>
      <c r="I36" s="4">
        <f t="shared" si="1"/>
        <v>8.0600553141050968E-2</v>
      </c>
      <c r="J36" s="4">
        <f>(H36/H6)</f>
        <v>5.722568210067624E-4</v>
      </c>
      <c r="K36" s="4">
        <f t="shared" si="2"/>
        <v>0.45465686274509809</v>
      </c>
      <c r="L36" s="21">
        <f t="shared" si="3"/>
        <v>-5.1764862172607007E-2</v>
      </c>
    </row>
    <row r="37" spans="1:12" s="13" customFormat="1" ht="21" customHeight="1">
      <c r="A37" s="5" t="s">
        <v>74</v>
      </c>
      <c r="B37" s="6" t="s">
        <v>75</v>
      </c>
      <c r="C37" s="7">
        <v>298792.8</v>
      </c>
      <c r="D37" s="7">
        <v>40968.58</v>
      </c>
      <c r="E37" s="8">
        <f t="shared" si="0"/>
        <v>0.13711367877673092</v>
      </c>
      <c r="F37" s="8">
        <f>(D37/D6)</f>
        <v>0.58487807217962506</v>
      </c>
      <c r="G37" s="7">
        <v>283232.73</v>
      </c>
      <c r="H37" s="7">
        <v>43055.47</v>
      </c>
      <c r="I37" s="8">
        <f t="shared" si="1"/>
        <v>0.15201445821604023</v>
      </c>
      <c r="J37" s="8">
        <f>(H37/H6)</f>
        <v>0.60389182326353019</v>
      </c>
      <c r="K37" s="8">
        <f t="shared" si="2"/>
        <v>0.95153020046001124</v>
      </c>
      <c r="L37" s="22">
        <f t="shared" si="3"/>
        <v>-1.4900779439309314E-2</v>
      </c>
    </row>
    <row r="38" spans="1:12" s="13" customFormat="1" ht="21" customHeight="1">
      <c r="A38" s="1" t="s">
        <v>76</v>
      </c>
      <c r="B38" s="2" t="s">
        <v>77</v>
      </c>
      <c r="C38" s="3">
        <v>86711.5</v>
      </c>
      <c r="D38" s="3">
        <v>12226.24</v>
      </c>
      <c r="E38" s="4">
        <f t="shared" ref="E38:E56" si="4">(D38/C38)</f>
        <v>0.14099906010160129</v>
      </c>
      <c r="F38" s="4">
        <f>(D38/D6)</f>
        <v>0.17454497278659448</v>
      </c>
      <c r="G38" s="3">
        <v>89175.4</v>
      </c>
      <c r="H38" s="3">
        <v>15260.95</v>
      </c>
      <c r="I38" s="4">
        <f t="shared" ref="I38:I56" si="5">(H38/G38)</f>
        <v>0.17113407957800023</v>
      </c>
      <c r="J38" s="4">
        <f>(H38/H6)</f>
        <v>0.21404859638586154</v>
      </c>
      <c r="K38" s="4">
        <f t="shared" ref="K38:K56" si="6">(D38/H38)</f>
        <v>0.80114540706836723</v>
      </c>
      <c r="L38" s="21">
        <f t="shared" ref="L38:L56" si="7">(E38-I38)</f>
        <v>-3.0135019476398933E-2</v>
      </c>
    </row>
    <row r="39" spans="1:12" s="13" customFormat="1" ht="21" customHeight="1">
      <c r="A39" s="1" t="s">
        <v>78</v>
      </c>
      <c r="B39" s="2" t="s">
        <v>79</v>
      </c>
      <c r="C39" s="3">
        <v>177157.4</v>
      </c>
      <c r="D39" s="3">
        <v>24932.01</v>
      </c>
      <c r="E39" s="4">
        <f t="shared" si="4"/>
        <v>0.14073366396210374</v>
      </c>
      <c r="F39" s="4">
        <f>(D39/D6)</f>
        <v>0.3559358402064004</v>
      </c>
      <c r="G39" s="3">
        <v>160173.79999999999</v>
      </c>
      <c r="H39" s="3">
        <v>23369.52</v>
      </c>
      <c r="I39" s="4">
        <f t="shared" si="5"/>
        <v>0.14590101502243188</v>
      </c>
      <c r="J39" s="4">
        <f>(H39/H6)</f>
        <v>0.32777860842289103</v>
      </c>
      <c r="K39" s="4">
        <f t="shared" si="6"/>
        <v>1.0668601665759501</v>
      </c>
      <c r="L39" s="21">
        <f t="shared" si="7"/>
        <v>-5.1673510603281458E-3</v>
      </c>
    </row>
    <row r="40" spans="1:12" s="13" customFormat="1" ht="21" customHeight="1">
      <c r="A40" s="1" t="s">
        <v>80</v>
      </c>
      <c r="B40" s="2" t="s">
        <v>81</v>
      </c>
      <c r="C40" s="3">
        <v>8325.2000000000007</v>
      </c>
      <c r="D40" s="3">
        <v>827.17</v>
      </c>
      <c r="E40" s="4">
        <f t="shared" si="4"/>
        <v>9.9357372795848733E-2</v>
      </c>
      <c r="F40" s="4">
        <f>(D40/D6)</f>
        <v>1.1808893424297849E-2</v>
      </c>
      <c r="G40" s="3">
        <v>7861.4</v>
      </c>
      <c r="H40" s="3">
        <v>803.41</v>
      </c>
      <c r="I40" s="4">
        <f t="shared" si="5"/>
        <v>0.10219680972854708</v>
      </c>
      <c r="J40" s="4">
        <f>(H40/H6)</f>
        <v>1.1268550307966739E-2</v>
      </c>
      <c r="K40" s="4">
        <f t="shared" si="6"/>
        <v>1.0295739410761628</v>
      </c>
      <c r="L40" s="21">
        <f t="shared" si="7"/>
        <v>-2.8394369326983498E-3</v>
      </c>
    </row>
    <row r="41" spans="1:12" s="13" customFormat="1" ht="21" customHeight="1">
      <c r="A41" s="1" t="s">
        <v>82</v>
      </c>
      <c r="B41" s="2" t="s">
        <v>83</v>
      </c>
      <c r="C41" s="3">
        <v>26598.7</v>
      </c>
      <c r="D41" s="3">
        <v>2983.16</v>
      </c>
      <c r="E41" s="4">
        <f t="shared" si="4"/>
        <v>0.11215435340824927</v>
      </c>
      <c r="F41" s="4">
        <f>(D41/D6)</f>
        <v>4.2588365762332256E-2</v>
      </c>
      <c r="G41" s="3">
        <v>26022.13</v>
      </c>
      <c r="H41" s="3">
        <v>3621.59</v>
      </c>
      <c r="I41" s="4">
        <f t="shared" si="5"/>
        <v>0.13917346504686587</v>
      </c>
      <c r="J41" s="4">
        <f>(H41/H6)</f>
        <v>5.0796068146810806E-2</v>
      </c>
      <c r="K41" s="4">
        <f t="shared" si="6"/>
        <v>0.82371555035219335</v>
      </c>
      <c r="L41" s="21">
        <f t="shared" si="7"/>
        <v>-2.7019111638616602E-2</v>
      </c>
    </row>
    <row r="42" spans="1:12" s="13" customFormat="1" ht="21" customHeight="1">
      <c r="A42" s="5" t="s">
        <v>84</v>
      </c>
      <c r="B42" s="6" t="s">
        <v>85</v>
      </c>
      <c r="C42" s="7">
        <v>74389.3</v>
      </c>
      <c r="D42" s="7">
        <v>9662.73</v>
      </c>
      <c r="E42" s="8">
        <f t="shared" si="4"/>
        <v>0.12989408422985563</v>
      </c>
      <c r="F42" s="8">
        <f>(D42/D6)</f>
        <v>0.13794763924920581</v>
      </c>
      <c r="G42" s="7">
        <v>52215.28</v>
      </c>
      <c r="H42" s="7">
        <v>8071.19</v>
      </c>
      <c r="I42" s="8">
        <f t="shared" si="5"/>
        <v>0.15457525076950654</v>
      </c>
      <c r="J42" s="8">
        <f>(H42/H6)</f>
        <v>0.11320572380248947</v>
      </c>
      <c r="K42" s="8">
        <f t="shared" si="6"/>
        <v>1.1971877752846853</v>
      </c>
      <c r="L42" s="22">
        <f t="shared" si="7"/>
        <v>-2.4681166539650912E-2</v>
      </c>
    </row>
    <row r="43" spans="1:12" s="13" customFormat="1" ht="21" customHeight="1">
      <c r="A43" s="1" t="s">
        <v>86</v>
      </c>
      <c r="B43" s="2" t="s">
        <v>87</v>
      </c>
      <c r="C43" s="3">
        <v>68906.600000000006</v>
      </c>
      <c r="D43" s="3">
        <v>8946.67</v>
      </c>
      <c r="E43" s="4">
        <f t="shared" si="4"/>
        <v>0.12983763529182979</v>
      </c>
      <c r="F43" s="4">
        <f>(D43/D6)</f>
        <v>0.12772498099829885</v>
      </c>
      <c r="G43" s="3">
        <v>46377.1</v>
      </c>
      <c r="H43" s="3">
        <v>6971.33</v>
      </c>
      <c r="I43" s="4">
        <f t="shared" si="5"/>
        <v>0.15031836833264695</v>
      </c>
      <c r="J43" s="4">
        <f>(H43/H6)</f>
        <v>9.7779194705614539E-2</v>
      </c>
      <c r="K43" s="4">
        <f t="shared" si="6"/>
        <v>1.2833519572305427</v>
      </c>
      <c r="L43" s="21">
        <f t="shared" si="7"/>
        <v>-2.0480733040817156E-2</v>
      </c>
    </row>
    <row r="44" spans="1:12" s="13" customFormat="1" ht="21" customHeight="1">
      <c r="A44" s="1" t="s">
        <v>88</v>
      </c>
      <c r="B44" s="2" t="s">
        <v>89</v>
      </c>
      <c r="C44" s="3">
        <v>350</v>
      </c>
      <c r="D44" s="3">
        <v>57.14</v>
      </c>
      <c r="E44" s="4">
        <f t="shared" si="4"/>
        <v>0.16325714285714285</v>
      </c>
      <c r="F44" s="4">
        <f>(D44/D6)</f>
        <v>8.1574545772257121E-4</v>
      </c>
      <c r="G44" s="3">
        <v>326</v>
      </c>
      <c r="H44" s="3">
        <v>47.07</v>
      </c>
      <c r="I44" s="4">
        <f t="shared" si="5"/>
        <v>0.14438650306748466</v>
      </c>
      <c r="J44" s="4">
        <f>(H44/H6)</f>
        <v>6.6019922952912518E-4</v>
      </c>
      <c r="K44" s="4">
        <f t="shared" si="6"/>
        <v>1.2139366900361164</v>
      </c>
      <c r="L44" s="21">
        <f t="shared" si="7"/>
        <v>1.8870639789658195E-2</v>
      </c>
    </row>
    <row r="45" spans="1:12" s="13" customFormat="1" ht="21" customHeight="1">
      <c r="A45" s="1" t="s">
        <v>90</v>
      </c>
      <c r="B45" s="2" t="s">
        <v>91</v>
      </c>
      <c r="C45" s="3">
        <v>5132.7</v>
      </c>
      <c r="D45" s="3">
        <v>658.91</v>
      </c>
      <c r="E45" s="4">
        <f t="shared" si="4"/>
        <v>0.12837492937440334</v>
      </c>
      <c r="F45" s="4">
        <f>(D45/D6)</f>
        <v>9.4067700305911685E-3</v>
      </c>
      <c r="G45" s="3">
        <v>5512.18</v>
      </c>
      <c r="H45" s="3">
        <v>1052.79</v>
      </c>
      <c r="I45" s="4">
        <f t="shared" si="5"/>
        <v>0.19099340007038956</v>
      </c>
      <c r="J45" s="4">
        <f>(H45/H6)</f>
        <v>1.4766329867345818E-2</v>
      </c>
      <c r="K45" s="4">
        <f t="shared" si="6"/>
        <v>0.62587030651886888</v>
      </c>
      <c r="L45" s="21">
        <f t="shared" si="7"/>
        <v>-6.2618470695986223E-2</v>
      </c>
    </row>
    <row r="46" spans="1:12" s="13" customFormat="1" ht="21" customHeight="1">
      <c r="A46" s="5" t="s">
        <v>92</v>
      </c>
      <c r="B46" s="6" t="s">
        <v>93</v>
      </c>
      <c r="C46" s="7">
        <v>12807.42</v>
      </c>
      <c r="D46" s="7">
        <v>898.19</v>
      </c>
      <c r="E46" s="8">
        <f t="shared" si="4"/>
        <v>7.0130440010556391E-2</v>
      </c>
      <c r="F46" s="8">
        <f>(D46/D6)</f>
        <v>1.2822793361425205E-2</v>
      </c>
      <c r="G46" s="7">
        <v>18116.02</v>
      </c>
      <c r="H46" s="7">
        <v>1039.92</v>
      </c>
      <c r="I46" s="8">
        <f t="shared" si="5"/>
        <v>5.740333693603783E-2</v>
      </c>
      <c r="J46" s="8">
        <f>(H46/H6)</f>
        <v>1.4585816502484129E-2</v>
      </c>
      <c r="K46" s="8">
        <f t="shared" si="6"/>
        <v>0.86371067005154245</v>
      </c>
      <c r="L46" s="22">
        <f t="shared" si="7"/>
        <v>1.2727103074518561E-2</v>
      </c>
    </row>
    <row r="47" spans="1:12" s="13" customFormat="1" ht="21" customHeight="1">
      <c r="A47" s="1" t="s">
        <v>94</v>
      </c>
      <c r="B47" s="2" t="s">
        <v>95</v>
      </c>
      <c r="C47" s="3">
        <v>3093.2</v>
      </c>
      <c r="D47" s="3">
        <v>505.42</v>
      </c>
      <c r="E47" s="4">
        <f t="shared" si="4"/>
        <v>0.16339712918660287</v>
      </c>
      <c r="F47" s="4">
        <f>(D47/D6)</f>
        <v>7.2155069870868385E-3</v>
      </c>
      <c r="G47" s="3">
        <v>3121.5</v>
      </c>
      <c r="H47" s="3">
        <v>437.16</v>
      </c>
      <c r="I47" s="4">
        <f t="shared" si="5"/>
        <v>0.14004805382027871</v>
      </c>
      <c r="J47" s="4">
        <f>(H47/H6)</f>
        <v>6.1315635262577514E-3</v>
      </c>
      <c r="K47" s="4">
        <f t="shared" si="6"/>
        <v>1.1561442034952878</v>
      </c>
      <c r="L47" s="21">
        <f t="shared" si="7"/>
        <v>2.3349075366324162E-2</v>
      </c>
    </row>
    <row r="48" spans="1:12" s="13" customFormat="1" ht="21" customHeight="1">
      <c r="A48" s="1" t="s">
        <v>96</v>
      </c>
      <c r="B48" s="2" t="s">
        <v>97</v>
      </c>
      <c r="C48" s="3">
        <v>514.52</v>
      </c>
      <c r="D48" s="3">
        <v>15.19</v>
      </c>
      <c r="E48" s="4">
        <f t="shared" si="4"/>
        <v>2.9522661898468475E-2</v>
      </c>
      <c r="F48" s="4">
        <f>(D48/D6)</f>
        <v>2.1685637911805837E-4</v>
      </c>
      <c r="G48" s="3">
        <v>7409.22</v>
      </c>
      <c r="H48" s="3">
        <v>7.23</v>
      </c>
      <c r="I48" s="4">
        <f t="shared" si="5"/>
        <v>9.7581121899471205E-4</v>
      </c>
      <c r="J48" s="4">
        <f>(H48/H6)</f>
        <v>1.0140727489899246E-4</v>
      </c>
      <c r="K48" s="4">
        <f t="shared" si="6"/>
        <v>2.1009681881051172</v>
      </c>
      <c r="L48" s="21">
        <f t="shared" si="7"/>
        <v>2.8546850679473764E-2</v>
      </c>
    </row>
    <row r="49" spans="1:12" s="13" customFormat="1" ht="21" customHeight="1">
      <c r="A49" s="1" t="s">
        <v>98</v>
      </c>
      <c r="B49" s="2" t="s">
        <v>99</v>
      </c>
      <c r="C49" s="3">
        <v>8756.93</v>
      </c>
      <c r="D49" s="3">
        <v>221.67</v>
      </c>
      <c r="E49" s="4">
        <f t="shared" si="4"/>
        <v>2.5313665862351301E-2</v>
      </c>
      <c r="F49" s="4">
        <f>(D49/D6)</f>
        <v>3.1646184041540485E-3</v>
      </c>
      <c r="G49" s="3">
        <v>7097.8</v>
      </c>
      <c r="H49" s="3">
        <v>399.83</v>
      </c>
      <c r="I49" s="4">
        <f t="shared" si="5"/>
        <v>5.6331539350221192E-2</v>
      </c>
      <c r="J49" s="4">
        <f>(H49/H6)</f>
        <v>5.6079765868415152E-3</v>
      </c>
      <c r="K49" s="4">
        <f t="shared" si="6"/>
        <v>0.554410624515419</v>
      </c>
      <c r="L49" s="21">
        <f t="shared" si="7"/>
        <v>-3.1017873487869892E-2</v>
      </c>
    </row>
    <row r="50" spans="1:12" s="13" customFormat="1" ht="21" customHeight="1">
      <c r="A50" s="1" t="s">
        <v>100</v>
      </c>
      <c r="B50" s="2" t="s">
        <v>101</v>
      </c>
      <c r="C50" s="3">
        <v>442.77</v>
      </c>
      <c r="D50" s="3">
        <v>155.91</v>
      </c>
      <c r="E50" s="4">
        <f t="shared" si="4"/>
        <v>0.35212412765092488</v>
      </c>
      <c r="F50" s="4">
        <f>(D50/D6)</f>
        <v>2.2258115910662596E-3</v>
      </c>
      <c r="G50" s="3">
        <v>487.5</v>
      </c>
      <c r="H50" s="3">
        <v>195.7</v>
      </c>
      <c r="I50" s="4">
        <f t="shared" si="5"/>
        <v>0.40143589743589742</v>
      </c>
      <c r="J50" s="4">
        <f>(H50/H6)</f>
        <v>2.7448691144858674E-3</v>
      </c>
      <c r="K50" s="4">
        <f t="shared" si="6"/>
        <v>0.7966785896780787</v>
      </c>
      <c r="L50" s="21">
        <f t="shared" si="7"/>
        <v>-4.9311769784972537E-2</v>
      </c>
    </row>
    <row r="51" spans="1:12" s="13" customFormat="1" ht="21" customHeight="1">
      <c r="A51" s="5" t="s">
        <v>102</v>
      </c>
      <c r="B51" s="6" t="s">
        <v>103</v>
      </c>
      <c r="C51" s="7">
        <v>3612.5</v>
      </c>
      <c r="D51" s="7">
        <v>772.95</v>
      </c>
      <c r="E51" s="8">
        <f t="shared" si="4"/>
        <v>0.21396539792387545</v>
      </c>
      <c r="F51" s="8">
        <f>(D51/D6)</f>
        <v>1.1034834643798765E-2</v>
      </c>
      <c r="G51" s="7">
        <v>3086.4</v>
      </c>
      <c r="H51" s="7">
        <v>544.29999999999995</v>
      </c>
      <c r="I51" s="8">
        <f t="shared" si="5"/>
        <v>0.17635432866770345</v>
      </c>
      <c r="J51" s="8">
        <f>(H51/H6)</f>
        <v>7.6342987174995288E-3</v>
      </c>
      <c r="K51" s="8">
        <f t="shared" si="6"/>
        <v>1.420080837773287</v>
      </c>
      <c r="L51" s="22">
        <f t="shared" si="7"/>
        <v>3.7611069256171997E-2</v>
      </c>
    </row>
    <row r="52" spans="1:12" s="13" customFormat="1" ht="21" customHeight="1">
      <c r="A52" s="1" t="s">
        <v>104</v>
      </c>
      <c r="B52" s="2" t="s">
        <v>105</v>
      </c>
      <c r="C52" s="3">
        <v>3612.5</v>
      </c>
      <c r="D52" s="3">
        <v>772.95</v>
      </c>
      <c r="E52" s="4">
        <f t="shared" si="4"/>
        <v>0.21396539792387545</v>
      </c>
      <c r="F52" s="4">
        <f>(D52/D6)</f>
        <v>1.1034834643798765E-2</v>
      </c>
      <c r="G52" s="3">
        <v>3086.4</v>
      </c>
      <c r="H52" s="3">
        <v>544.29999999999995</v>
      </c>
      <c r="I52" s="4">
        <f t="shared" si="5"/>
        <v>0.17635432866770345</v>
      </c>
      <c r="J52" s="4">
        <f>(H52/H6)</f>
        <v>7.6342987174995288E-3</v>
      </c>
      <c r="K52" s="4">
        <f t="shared" si="6"/>
        <v>1.420080837773287</v>
      </c>
      <c r="L52" s="21">
        <f t="shared" si="7"/>
        <v>3.7611069256171997E-2</v>
      </c>
    </row>
    <row r="53" spans="1:12" s="13" customFormat="1" ht="21" customHeight="1">
      <c r="A53" s="5" t="s">
        <v>106</v>
      </c>
      <c r="B53" s="6" t="s">
        <v>107</v>
      </c>
      <c r="C53" s="7">
        <v>1600</v>
      </c>
      <c r="D53" s="7">
        <v>244.03</v>
      </c>
      <c r="E53" s="8">
        <f t="shared" si="4"/>
        <v>0.15251875000000001</v>
      </c>
      <c r="F53" s="8">
        <f>(D53/D6)</f>
        <v>3.4838355626188142E-3</v>
      </c>
      <c r="G53" s="7">
        <v>1988.3</v>
      </c>
      <c r="H53" s="7">
        <v>298.24</v>
      </c>
      <c r="I53" s="8">
        <f t="shared" si="5"/>
        <v>0.1499974852889403</v>
      </c>
      <c r="J53" s="8">
        <f>(H53/H6)</f>
        <v>4.1830851543396283E-3</v>
      </c>
      <c r="K53" s="8">
        <f t="shared" si="6"/>
        <v>0.81823363733905574</v>
      </c>
      <c r="L53" s="22">
        <f t="shared" si="7"/>
        <v>2.5212647110597064E-3</v>
      </c>
    </row>
    <row r="54" spans="1:12" s="13" customFormat="1" ht="21" customHeight="1">
      <c r="A54" s="1" t="s">
        <v>108</v>
      </c>
      <c r="B54" s="2" t="s">
        <v>109</v>
      </c>
      <c r="C54" s="3">
        <v>1600</v>
      </c>
      <c r="D54" s="3">
        <v>244.03</v>
      </c>
      <c r="E54" s="4">
        <f t="shared" si="4"/>
        <v>0.15251875000000001</v>
      </c>
      <c r="F54" s="4">
        <f>(D54/D6)</f>
        <v>3.4838355626188142E-3</v>
      </c>
      <c r="G54" s="3">
        <v>1988.3</v>
      </c>
      <c r="H54" s="3">
        <v>298.24</v>
      </c>
      <c r="I54" s="4">
        <f t="shared" si="5"/>
        <v>0.1499974852889403</v>
      </c>
      <c r="J54" s="4">
        <f>(H54/H6)</f>
        <v>4.1830851543396283E-3</v>
      </c>
      <c r="K54" s="4">
        <f t="shared" si="6"/>
        <v>0.81823363733905574</v>
      </c>
      <c r="L54" s="21">
        <f t="shared" si="7"/>
        <v>2.5212647110597064E-3</v>
      </c>
    </row>
    <row r="55" spans="1:12" s="13" customFormat="1" ht="41.1" customHeight="1">
      <c r="A55" s="5" t="s">
        <v>110</v>
      </c>
      <c r="B55" s="6" t="s">
        <v>111</v>
      </c>
      <c r="C55" s="7">
        <v>80</v>
      </c>
      <c r="D55" s="7">
        <v>3.06</v>
      </c>
      <c r="E55" s="8">
        <f t="shared" si="4"/>
        <v>3.8249999999999999E-2</v>
      </c>
      <c r="F55" s="8">
        <f>(D55/D6)</f>
        <v>4.3685353528720126E-5</v>
      </c>
      <c r="G55" s="7">
        <v>195</v>
      </c>
      <c r="H55" s="7">
        <v>38.49</v>
      </c>
      <c r="I55" s="8">
        <f t="shared" si="5"/>
        <v>0.19738461538461541</v>
      </c>
      <c r="J55" s="8">
        <f>(H55/H6)</f>
        <v>5.3985698628799725E-4</v>
      </c>
      <c r="K55" s="8">
        <f t="shared" si="6"/>
        <v>7.9501169134840219E-2</v>
      </c>
      <c r="L55" s="22">
        <f t="shared" si="7"/>
        <v>-0.1591346153846154</v>
      </c>
    </row>
    <row r="56" spans="1:12" s="13" customFormat="1" ht="21" customHeight="1">
      <c r="A56" s="1" t="s">
        <v>112</v>
      </c>
      <c r="B56" s="2" t="s">
        <v>113</v>
      </c>
      <c r="C56" s="3">
        <v>80</v>
      </c>
      <c r="D56" s="3">
        <v>3.06</v>
      </c>
      <c r="E56" s="4">
        <f t="shared" si="4"/>
        <v>3.8249999999999999E-2</v>
      </c>
      <c r="F56" s="4">
        <f>(D56/D6)</f>
        <v>4.3685353528720126E-5</v>
      </c>
      <c r="G56" s="3">
        <v>195</v>
      </c>
      <c r="H56" s="3">
        <v>38.49</v>
      </c>
      <c r="I56" s="4">
        <f t="shared" si="5"/>
        <v>0.19738461538461541</v>
      </c>
      <c r="J56" s="4">
        <f>(H56/H6)</f>
        <v>5.3985698628799725E-4</v>
      </c>
      <c r="K56" s="4">
        <f t="shared" si="6"/>
        <v>7.9501169134840219E-2</v>
      </c>
      <c r="L56" s="21">
        <f t="shared" si="7"/>
        <v>-0.1591346153846154</v>
      </c>
    </row>
    <row r="57" spans="1:12" s="13" customFormat="1" ht="60.95" customHeight="1">
      <c r="A57" s="5" t="s">
        <v>114</v>
      </c>
      <c r="B57" s="6" t="s">
        <v>115</v>
      </c>
      <c r="C57" s="7"/>
      <c r="D57" s="7"/>
      <c r="E57" s="8"/>
      <c r="F57" s="8"/>
      <c r="G57" s="7"/>
      <c r="H57" s="7"/>
      <c r="I57" s="8"/>
      <c r="J57" s="8"/>
      <c r="K57" s="8"/>
      <c r="L57" s="22"/>
    </row>
    <row r="58" spans="1:12" s="13" customFormat="1" ht="41.1" customHeight="1">
      <c r="A58" s="1" t="s">
        <v>116</v>
      </c>
      <c r="B58" s="2" t="s">
        <v>117</v>
      </c>
      <c r="C58" s="3"/>
      <c r="D58" s="3"/>
      <c r="E58" s="4"/>
      <c r="F58" s="4"/>
      <c r="G58" s="3"/>
      <c r="H58" s="3"/>
      <c r="I58" s="4"/>
      <c r="J58" s="4"/>
      <c r="K58" s="4"/>
      <c r="L58" s="21"/>
    </row>
    <row r="59" spans="1:12" s="13" customFormat="1" ht="21" customHeight="1">
      <c r="A59" s="1" t="s">
        <v>118</v>
      </c>
      <c r="B59" s="2" t="s">
        <v>119</v>
      </c>
      <c r="C59" s="3"/>
      <c r="D59" s="3"/>
      <c r="E59" s="4"/>
      <c r="F59" s="4"/>
      <c r="G59" s="3"/>
      <c r="H59" s="3"/>
      <c r="I59" s="4"/>
      <c r="J59" s="4"/>
      <c r="K59" s="4"/>
      <c r="L59" s="21"/>
    </row>
    <row r="60" spans="1:12" s="13" customFormat="1" ht="21" customHeight="1">
      <c r="A60" s="1" t="s">
        <v>120</v>
      </c>
      <c r="B60" s="2" t="s">
        <v>121</v>
      </c>
      <c r="C60" s="3"/>
      <c r="D60" s="3"/>
      <c r="E60" s="4"/>
      <c r="F60" s="4"/>
      <c r="G60" s="3"/>
      <c r="H60" s="3"/>
      <c r="I60" s="4"/>
      <c r="J60" s="4"/>
      <c r="K60" s="4"/>
      <c r="L60" s="21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2017-04-11T11:22:26Z</dcterms:modified>
</cp:coreProperties>
</file>