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8755" windowHeight="12330"/>
  </bookViews>
  <sheets>
    <sheet name="20018 год по численн обучающихс" sheetId="1" r:id="rId1"/>
  </sheets>
  <calcPr calcId="125725"/>
</workbook>
</file>

<file path=xl/calcChain.xml><?xml version="1.0" encoding="utf-8"?>
<calcChain xmlns="http://schemas.openxmlformats.org/spreadsheetml/2006/main">
  <c r="CA10" i="1"/>
  <c r="CB10" s="1"/>
  <c r="BZ10"/>
  <c r="BZ13" s="1"/>
  <c r="BZ14" s="1"/>
  <c r="BY10"/>
  <c r="BV10"/>
  <c r="BS10"/>
  <c r="BP10"/>
  <c r="BM10"/>
  <c r="BJ10"/>
  <c r="BG10"/>
  <c r="BD10"/>
  <c r="BA10"/>
  <c r="AX10"/>
  <c r="AU10"/>
  <c r="W10"/>
  <c r="T10"/>
  <c r="Q10"/>
  <c r="CA9"/>
  <c r="CB9" s="1"/>
  <c r="BZ9"/>
  <c r="BY9"/>
  <c r="BV9"/>
  <c r="BS9"/>
  <c r="BP9"/>
  <c r="BM9"/>
  <c r="BJ9"/>
  <c r="BG9"/>
  <c r="BD9"/>
  <c r="BA9"/>
  <c r="AX9"/>
  <c r="W9"/>
  <c r="T9"/>
  <c r="Q9"/>
  <c r="CA8"/>
  <c r="CB8" s="1"/>
  <c r="BZ8"/>
  <c r="AR8"/>
  <c r="AO8"/>
  <c r="AL8"/>
  <c r="AI8"/>
  <c r="Q8"/>
  <c r="CA7"/>
  <c r="CB7" s="1"/>
  <c r="BZ7"/>
  <c r="AR7"/>
  <c r="AO7"/>
  <c r="AL7"/>
  <c r="AI7"/>
  <c r="AF7"/>
  <c r="AC7"/>
  <c r="Z7"/>
  <c r="W7"/>
  <c r="T7"/>
  <c r="Q7"/>
  <c r="CB6"/>
  <c r="CA6"/>
  <c r="BZ6"/>
  <c r="AL6"/>
  <c r="AI6"/>
  <c r="AF6"/>
  <c r="AC6"/>
  <c r="Z6"/>
  <c r="W6"/>
  <c r="T6"/>
  <c r="Q6"/>
  <c r="CA5"/>
  <c r="CB5" s="1"/>
  <c r="BZ5"/>
  <c r="BZ4"/>
  <c r="AO4"/>
  <c r="AN4"/>
  <c r="AK4"/>
  <c r="AB4"/>
  <c r="CA4" s="1"/>
  <c r="CB4" s="1"/>
  <c r="CB3"/>
  <c r="CA3"/>
  <c r="BZ3"/>
  <c r="AO3"/>
  <c r="AL3"/>
  <c r="AI3"/>
  <c r="AF3"/>
  <c r="AC3"/>
  <c r="W3"/>
  <c r="T3"/>
  <c r="Q3"/>
  <c r="E3"/>
</calcChain>
</file>

<file path=xl/sharedStrings.xml><?xml version="1.0" encoding="utf-8"?>
<sst xmlns="http://schemas.openxmlformats.org/spreadsheetml/2006/main" count="115" uniqueCount="40">
  <si>
    <t>за 2018 год</t>
  </si>
  <si>
    <t>ДЮСШ</t>
  </si>
  <si>
    <t>ЦДТ</t>
  </si>
  <si>
    <t>Соловьи</t>
  </si>
  <si>
    <t>Сервис</t>
  </si>
  <si>
    <t>МОУ Буреполомская СОШ</t>
  </si>
  <si>
    <t>МОУ Гагаринская ООШ</t>
  </si>
  <si>
    <t>МОУ Письменерская ООШ</t>
  </si>
  <si>
    <t>МОУ Южная ООШ</t>
  </si>
  <si>
    <t>МОУ Лесозаводская ООШ</t>
  </si>
  <si>
    <t>МОУ Шайгинская ООШ</t>
  </si>
  <si>
    <t>МОУ Пижемская СОШ</t>
  </si>
  <si>
    <t>МОУ Ошминская СОШ</t>
  </si>
  <si>
    <t>МОУ Тоншаевская СОШ</t>
  </si>
  <si>
    <t>МОУ Тоншаевская вечерняя (сменная) ОШ</t>
  </si>
  <si>
    <t>МДОУ Теремок</t>
  </si>
  <si>
    <t>МДОУ Колосок</t>
  </si>
  <si>
    <t>МДОУ Умка</t>
  </si>
  <si>
    <t>МДОУ Родничок</t>
  </si>
  <si>
    <t>МДОУ Ромашка</t>
  </si>
  <si>
    <t>МДОУ Малыш</t>
  </si>
  <si>
    <t>МДОУ Ленок</t>
  </si>
  <si>
    <t>МДОУ Радуга</t>
  </si>
  <si>
    <t>МДОУ Аленушка</t>
  </si>
  <si>
    <t>МДОУ Василек</t>
  </si>
  <si>
    <t>МДОУ Звездочка</t>
  </si>
  <si>
    <t>ИТОГО</t>
  </si>
  <si>
    <t>в МЗ начало</t>
  </si>
  <si>
    <t>Отчет</t>
  </si>
  <si>
    <t>Отклонение</t>
  </si>
  <si>
    <t>от минимума</t>
  </si>
  <si>
    <t>до максимума</t>
  </si>
  <si>
    <t xml:space="preserve">Реализация дополнительных общеобразовательных общеразвивающих программ </t>
  </si>
  <si>
    <t>Организация отдыха  детей и молодежи</t>
  </si>
  <si>
    <t>Содержание (эксплуатация) имущества, находящегося в государственной (муниципальной) собственности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</si>
  <si>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</si>
  <si>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основного общего образования</t>
  </si>
  <si>
    <t>Реализация основных общеобразовательных программ среднего общего образования</t>
  </si>
  <si>
    <t>Реализация основных общеобразовательных программ дошкольного образования</t>
  </si>
  <si>
    <t>Присмотр и уход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</si>
</sst>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0" borderId="0" xfId="0" applyBorder="1"/>
    <xf numFmtId="0" fontId="1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3" borderId="0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D135"/>
  <sheetViews>
    <sheetView tabSelected="1" workbookViewId="0">
      <pane xSplit="2" ySplit="2" topLeftCell="BN3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defaultRowHeight="15"/>
  <cols>
    <col min="1" max="1" width="2.28515625" style="23" customWidth="1"/>
    <col min="2" max="2" width="40.140625" style="24" customWidth="1"/>
    <col min="3" max="4" width="11.7109375" style="23" customWidth="1"/>
    <col min="5" max="5" width="11.7109375" style="25" customWidth="1"/>
    <col min="6" max="7" width="11.7109375" style="23" customWidth="1"/>
    <col min="8" max="8" width="11.7109375" style="25" customWidth="1"/>
    <col min="9" max="10" width="11.7109375" style="23" customWidth="1"/>
    <col min="11" max="11" width="11.7109375" style="25" customWidth="1"/>
    <col min="12" max="13" width="11.7109375" style="23" customWidth="1"/>
    <col min="14" max="14" width="11.7109375" style="25" customWidth="1"/>
    <col min="15" max="16" width="11.7109375" style="23" customWidth="1"/>
    <col min="17" max="17" width="11.7109375" style="25" customWidth="1"/>
    <col min="18" max="19" width="11.7109375" style="23" customWidth="1"/>
    <col min="20" max="20" width="11.7109375" style="25" customWidth="1"/>
    <col min="21" max="22" width="11.7109375" style="23" customWidth="1"/>
    <col min="23" max="23" width="11.7109375" style="25" customWidth="1"/>
    <col min="24" max="25" width="11.7109375" style="23" customWidth="1"/>
    <col min="26" max="26" width="11.7109375" style="25" customWidth="1"/>
    <col min="27" max="28" width="11.7109375" style="23" customWidth="1"/>
    <col min="29" max="29" width="11.7109375" style="25" customWidth="1"/>
    <col min="30" max="31" width="11.7109375" style="23" customWidth="1"/>
    <col min="32" max="32" width="11.7109375" style="25" customWidth="1"/>
    <col min="33" max="34" width="11.7109375" style="23" customWidth="1"/>
    <col min="35" max="35" width="11.7109375" style="25" customWidth="1"/>
    <col min="36" max="37" width="11.7109375" style="23" customWidth="1"/>
    <col min="38" max="38" width="11.7109375" style="25" customWidth="1"/>
    <col min="39" max="40" width="11.7109375" style="23" customWidth="1"/>
    <col min="41" max="41" width="11.7109375" style="25" customWidth="1"/>
    <col min="42" max="43" width="11.7109375" style="23" customWidth="1"/>
    <col min="44" max="44" width="11.7109375" style="25" customWidth="1"/>
    <col min="45" max="46" width="11.7109375" style="23" customWidth="1"/>
    <col min="47" max="47" width="11.7109375" style="25" customWidth="1"/>
    <col min="48" max="49" width="11.7109375" style="23" customWidth="1"/>
    <col min="50" max="50" width="11.7109375" style="25" customWidth="1"/>
    <col min="51" max="52" width="11.7109375" style="23" customWidth="1"/>
    <col min="53" max="53" width="11.7109375" style="25" customWidth="1"/>
    <col min="54" max="55" width="11.7109375" style="23" customWidth="1"/>
    <col min="56" max="56" width="11.7109375" style="25" customWidth="1"/>
    <col min="57" max="58" width="11.7109375" style="23" customWidth="1"/>
    <col min="59" max="59" width="11.7109375" style="25" customWidth="1"/>
    <col min="60" max="61" width="11.7109375" style="23" customWidth="1"/>
    <col min="62" max="62" width="11.7109375" style="25" customWidth="1"/>
    <col min="63" max="64" width="11.7109375" style="23" customWidth="1"/>
    <col min="65" max="65" width="11.7109375" style="25" customWidth="1"/>
    <col min="66" max="67" width="11.7109375" style="23" customWidth="1"/>
    <col min="68" max="68" width="11.7109375" style="25" customWidth="1"/>
    <col min="69" max="70" width="11.7109375" style="23" customWidth="1"/>
    <col min="71" max="71" width="11.7109375" style="25" customWidth="1"/>
    <col min="72" max="73" width="11.7109375" style="23" customWidth="1"/>
    <col min="74" max="74" width="11.7109375" style="25" customWidth="1"/>
    <col min="75" max="76" width="11.7109375" style="23" customWidth="1"/>
    <col min="77" max="77" width="11.7109375" style="25" customWidth="1"/>
    <col min="78" max="78" width="13.7109375" style="23" customWidth="1"/>
    <col min="79" max="80" width="11.7109375" style="23" customWidth="1"/>
    <col min="81" max="81" width="14.140625" style="26" customWidth="1"/>
    <col min="82" max="82" width="16" customWidth="1"/>
  </cols>
  <sheetData>
    <row r="1" spans="1:82" s="8" customFormat="1" ht="39" customHeight="1">
      <c r="A1" s="1"/>
      <c r="B1" s="1" t="s">
        <v>0</v>
      </c>
      <c r="C1" s="2" t="s">
        <v>1</v>
      </c>
      <c r="D1" s="2"/>
      <c r="E1" s="2"/>
      <c r="F1" s="2" t="s">
        <v>2</v>
      </c>
      <c r="G1" s="2"/>
      <c r="H1" s="2"/>
      <c r="I1" s="2" t="s">
        <v>3</v>
      </c>
      <c r="J1" s="2"/>
      <c r="K1" s="2"/>
      <c r="L1" s="2" t="s">
        <v>4</v>
      </c>
      <c r="M1" s="2"/>
      <c r="N1" s="2"/>
      <c r="O1" s="2" t="s">
        <v>5</v>
      </c>
      <c r="P1" s="2"/>
      <c r="Q1" s="2"/>
      <c r="R1" s="2" t="s">
        <v>6</v>
      </c>
      <c r="S1" s="2"/>
      <c r="T1" s="2"/>
      <c r="U1" s="2" t="s">
        <v>7</v>
      </c>
      <c r="V1" s="2"/>
      <c r="W1" s="2"/>
      <c r="X1" s="2" t="s">
        <v>8</v>
      </c>
      <c r="Y1" s="2"/>
      <c r="Z1" s="2"/>
      <c r="AA1" s="2" t="s">
        <v>9</v>
      </c>
      <c r="AB1" s="2"/>
      <c r="AC1" s="2"/>
      <c r="AD1" s="2" t="s">
        <v>10</v>
      </c>
      <c r="AE1" s="2"/>
      <c r="AF1" s="2"/>
      <c r="AG1" s="2" t="s">
        <v>11</v>
      </c>
      <c r="AH1" s="2"/>
      <c r="AI1" s="2"/>
      <c r="AJ1" s="2" t="s">
        <v>12</v>
      </c>
      <c r="AK1" s="2"/>
      <c r="AL1" s="2"/>
      <c r="AM1" s="2" t="s">
        <v>13</v>
      </c>
      <c r="AN1" s="2"/>
      <c r="AO1" s="2"/>
      <c r="AP1" s="3" t="s">
        <v>14</v>
      </c>
      <c r="AQ1" s="4"/>
      <c r="AR1" s="5"/>
      <c r="AS1" s="3" t="s">
        <v>15</v>
      </c>
      <c r="AT1" s="4"/>
      <c r="AU1" s="5"/>
      <c r="AV1" s="3" t="s">
        <v>16</v>
      </c>
      <c r="AW1" s="4"/>
      <c r="AX1" s="5"/>
      <c r="AY1" s="3" t="s">
        <v>17</v>
      </c>
      <c r="AZ1" s="4"/>
      <c r="BA1" s="5"/>
      <c r="BB1" s="3" t="s">
        <v>18</v>
      </c>
      <c r="BC1" s="4"/>
      <c r="BD1" s="5"/>
      <c r="BE1" s="3" t="s">
        <v>19</v>
      </c>
      <c r="BF1" s="4"/>
      <c r="BG1" s="5"/>
      <c r="BH1" s="3" t="s">
        <v>20</v>
      </c>
      <c r="BI1" s="4"/>
      <c r="BJ1" s="5"/>
      <c r="BK1" s="3" t="s">
        <v>21</v>
      </c>
      <c r="BL1" s="4"/>
      <c r="BM1" s="5"/>
      <c r="BN1" s="3" t="s">
        <v>22</v>
      </c>
      <c r="BO1" s="4"/>
      <c r="BP1" s="5"/>
      <c r="BQ1" s="3" t="s">
        <v>23</v>
      </c>
      <c r="BR1" s="4"/>
      <c r="BS1" s="5"/>
      <c r="BT1" s="3" t="s">
        <v>24</v>
      </c>
      <c r="BU1" s="4"/>
      <c r="BV1" s="5"/>
      <c r="BW1" s="3" t="s">
        <v>25</v>
      </c>
      <c r="BX1" s="4"/>
      <c r="BY1" s="5"/>
      <c r="BZ1" s="3" t="s">
        <v>26</v>
      </c>
      <c r="CA1" s="4"/>
      <c r="CB1" s="5"/>
      <c r="CC1" s="6"/>
      <c r="CD1" s="7"/>
    </row>
    <row r="2" spans="1:82" s="8" customFormat="1" ht="39" customHeight="1">
      <c r="A2" s="1"/>
      <c r="B2" s="1"/>
      <c r="C2" s="1" t="s">
        <v>27</v>
      </c>
      <c r="D2" s="1" t="s">
        <v>28</v>
      </c>
      <c r="E2" s="9" t="s">
        <v>29</v>
      </c>
      <c r="F2" s="1" t="s">
        <v>27</v>
      </c>
      <c r="G2" s="1" t="s">
        <v>28</v>
      </c>
      <c r="H2" s="9" t="s">
        <v>29</v>
      </c>
      <c r="I2" s="1" t="s">
        <v>27</v>
      </c>
      <c r="J2" s="1" t="s">
        <v>28</v>
      </c>
      <c r="K2" s="9" t="s">
        <v>29</v>
      </c>
      <c r="L2" s="1" t="s">
        <v>27</v>
      </c>
      <c r="M2" s="1" t="s">
        <v>28</v>
      </c>
      <c r="N2" s="9" t="s">
        <v>29</v>
      </c>
      <c r="O2" s="1" t="s">
        <v>27</v>
      </c>
      <c r="P2" s="1" t="s">
        <v>28</v>
      </c>
      <c r="Q2" s="9" t="s">
        <v>29</v>
      </c>
      <c r="R2" s="1" t="s">
        <v>27</v>
      </c>
      <c r="S2" s="1" t="s">
        <v>28</v>
      </c>
      <c r="T2" s="9" t="s">
        <v>29</v>
      </c>
      <c r="U2" s="1" t="s">
        <v>27</v>
      </c>
      <c r="V2" s="1" t="s">
        <v>28</v>
      </c>
      <c r="W2" s="9" t="s">
        <v>29</v>
      </c>
      <c r="X2" s="1" t="s">
        <v>27</v>
      </c>
      <c r="Y2" s="1" t="s">
        <v>28</v>
      </c>
      <c r="Z2" s="9" t="s">
        <v>29</v>
      </c>
      <c r="AA2" s="1" t="s">
        <v>27</v>
      </c>
      <c r="AB2" s="1" t="s">
        <v>28</v>
      </c>
      <c r="AC2" s="9" t="s">
        <v>29</v>
      </c>
      <c r="AD2" s="1" t="s">
        <v>27</v>
      </c>
      <c r="AE2" s="1" t="s">
        <v>28</v>
      </c>
      <c r="AF2" s="9" t="s">
        <v>29</v>
      </c>
      <c r="AG2" s="1" t="s">
        <v>27</v>
      </c>
      <c r="AH2" s="1" t="s">
        <v>28</v>
      </c>
      <c r="AI2" s="9" t="s">
        <v>29</v>
      </c>
      <c r="AJ2" s="1" t="s">
        <v>27</v>
      </c>
      <c r="AK2" s="1" t="s">
        <v>28</v>
      </c>
      <c r="AL2" s="9" t="s">
        <v>29</v>
      </c>
      <c r="AM2" s="1" t="s">
        <v>27</v>
      </c>
      <c r="AN2" s="1" t="s">
        <v>28</v>
      </c>
      <c r="AO2" s="9" t="s">
        <v>29</v>
      </c>
      <c r="AP2" s="1" t="s">
        <v>27</v>
      </c>
      <c r="AQ2" s="1" t="s">
        <v>28</v>
      </c>
      <c r="AR2" s="9" t="s">
        <v>29</v>
      </c>
      <c r="AS2" s="1" t="s">
        <v>27</v>
      </c>
      <c r="AT2" s="1" t="s">
        <v>28</v>
      </c>
      <c r="AU2" s="9" t="s">
        <v>29</v>
      </c>
      <c r="AV2" s="1" t="s">
        <v>27</v>
      </c>
      <c r="AW2" s="1" t="s">
        <v>28</v>
      </c>
      <c r="AX2" s="9" t="s">
        <v>29</v>
      </c>
      <c r="AY2" s="1" t="s">
        <v>27</v>
      </c>
      <c r="AZ2" s="1" t="s">
        <v>28</v>
      </c>
      <c r="BA2" s="9" t="s">
        <v>29</v>
      </c>
      <c r="BB2" s="1" t="s">
        <v>27</v>
      </c>
      <c r="BC2" s="1" t="s">
        <v>28</v>
      </c>
      <c r="BD2" s="9" t="s">
        <v>29</v>
      </c>
      <c r="BE2" s="1" t="s">
        <v>27</v>
      </c>
      <c r="BF2" s="1" t="s">
        <v>28</v>
      </c>
      <c r="BG2" s="9" t="s">
        <v>29</v>
      </c>
      <c r="BH2" s="1" t="s">
        <v>27</v>
      </c>
      <c r="BI2" s="1" t="s">
        <v>28</v>
      </c>
      <c r="BJ2" s="9" t="s">
        <v>29</v>
      </c>
      <c r="BK2" s="1" t="s">
        <v>27</v>
      </c>
      <c r="BL2" s="1" t="s">
        <v>28</v>
      </c>
      <c r="BM2" s="9" t="s">
        <v>29</v>
      </c>
      <c r="BN2" s="1" t="s">
        <v>27</v>
      </c>
      <c r="BO2" s="1" t="s">
        <v>28</v>
      </c>
      <c r="BP2" s="9" t="s">
        <v>29</v>
      </c>
      <c r="BQ2" s="1" t="s">
        <v>27</v>
      </c>
      <c r="BR2" s="1" t="s">
        <v>28</v>
      </c>
      <c r="BS2" s="9" t="s">
        <v>29</v>
      </c>
      <c r="BT2" s="1" t="s">
        <v>27</v>
      </c>
      <c r="BU2" s="1" t="s">
        <v>28</v>
      </c>
      <c r="BV2" s="9" t="s">
        <v>29</v>
      </c>
      <c r="BW2" s="1" t="s">
        <v>27</v>
      </c>
      <c r="BX2" s="1" t="s">
        <v>28</v>
      </c>
      <c r="BY2" s="9" t="s">
        <v>29</v>
      </c>
      <c r="BZ2" s="1" t="s">
        <v>27</v>
      </c>
      <c r="CA2" s="1" t="s">
        <v>28</v>
      </c>
      <c r="CB2" s="1" t="s">
        <v>29</v>
      </c>
      <c r="CC2" s="1" t="s">
        <v>30</v>
      </c>
      <c r="CD2" s="1" t="s">
        <v>31</v>
      </c>
    </row>
    <row r="3" spans="1:82" s="8" customFormat="1" ht="96" customHeight="1">
      <c r="A3" s="1">
        <v>1</v>
      </c>
      <c r="B3" s="10" t="s">
        <v>32</v>
      </c>
      <c r="C3" s="11">
        <v>590</v>
      </c>
      <c r="D3" s="12">
        <v>590</v>
      </c>
      <c r="E3" s="13">
        <f>D3-C3</f>
        <v>0</v>
      </c>
      <c r="F3" s="11">
        <v>330</v>
      </c>
      <c r="G3" s="12">
        <v>330</v>
      </c>
      <c r="H3" s="13">
        <v>0</v>
      </c>
      <c r="I3" s="11">
        <v>91</v>
      </c>
      <c r="J3" s="12">
        <v>91</v>
      </c>
      <c r="K3" s="13">
        <v>0</v>
      </c>
      <c r="L3" s="11"/>
      <c r="M3" s="12"/>
      <c r="N3" s="13"/>
      <c r="O3" s="11">
        <v>90</v>
      </c>
      <c r="P3" s="12">
        <v>92</v>
      </c>
      <c r="Q3" s="13">
        <f>P3-O3</f>
        <v>2</v>
      </c>
      <c r="R3" s="11">
        <v>25</v>
      </c>
      <c r="S3" s="12">
        <v>47</v>
      </c>
      <c r="T3" s="13">
        <f>S3-R3</f>
        <v>22</v>
      </c>
      <c r="U3" s="11">
        <v>36</v>
      </c>
      <c r="V3" s="12">
        <v>38</v>
      </c>
      <c r="W3" s="13">
        <f>V3-U3</f>
        <v>2</v>
      </c>
      <c r="X3" s="11">
        <v>0</v>
      </c>
      <c r="Y3" s="12">
        <v>0</v>
      </c>
      <c r="Z3" s="13"/>
      <c r="AA3" s="11">
        <v>135</v>
      </c>
      <c r="AB3" s="12">
        <v>173</v>
      </c>
      <c r="AC3" s="13">
        <f>AB3-AA3</f>
        <v>38</v>
      </c>
      <c r="AD3" s="11">
        <v>55</v>
      </c>
      <c r="AE3" s="12">
        <v>70</v>
      </c>
      <c r="AF3" s="13">
        <f>AE3-AD3</f>
        <v>15</v>
      </c>
      <c r="AG3" s="11">
        <v>135</v>
      </c>
      <c r="AH3" s="12">
        <v>197</v>
      </c>
      <c r="AI3" s="13">
        <f>AH3-AG3</f>
        <v>62</v>
      </c>
      <c r="AJ3" s="11">
        <v>95</v>
      </c>
      <c r="AK3" s="12">
        <v>92</v>
      </c>
      <c r="AL3" s="13">
        <f>AK3-AJ3</f>
        <v>-3</v>
      </c>
      <c r="AM3" s="11">
        <v>605</v>
      </c>
      <c r="AN3" s="12">
        <v>528</v>
      </c>
      <c r="AO3" s="13">
        <f>AN3-AM3</f>
        <v>-77</v>
      </c>
      <c r="AP3" s="11">
        <v>0</v>
      </c>
      <c r="AQ3" s="12">
        <v>0</v>
      </c>
      <c r="AR3" s="13">
        <v>0</v>
      </c>
      <c r="AS3" s="11"/>
      <c r="AT3" s="12"/>
      <c r="AU3" s="13"/>
      <c r="AV3" s="11"/>
      <c r="AW3" s="12"/>
      <c r="AX3" s="13"/>
      <c r="AY3" s="11"/>
      <c r="AZ3" s="12"/>
      <c r="BA3" s="13"/>
      <c r="BB3" s="11"/>
      <c r="BC3" s="12"/>
      <c r="BD3" s="13"/>
      <c r="BE3" s="11"/>
      <c r="BF3" s="12"/>
      <c r="BG3" s="13"/>
      <c r="BH3" s="11"/>
      <c r="BI3" s="12"/>
      <c r="BJ3" s="13"/>
      <c r="BK3" s="11"/>
      <c r="BL3" s="12"/>
      <c r="BM3" s="13"/>
      <c r="BN3" s="11"/>
      <c r="BO3" s="12"/>
      <c r="BP3" s="13"/>
      <c r="BQ3" s="11"/>
      <c r="BR3" s="12"/>
      <c r="BS3" s="13"/>
      <c r="BT3" s="11"/>
      <c r="BU3" s="12"/>
      <c r="BV3" s="13"/>
      <c r="BW3" s="11"/>
      <c r="BX3" s="12"/>
      <c r="BY3" s="13"/>
      <c r="BZ3" s="11">
        <f>C3+F3+I3+L3+O3+R3+U3+X3+AA3+AD3+AG3+AJ3+AM3+AP3+AS3+AV3+AY3+BB3+BE3+BH3+BK3+BN3+BQ3+BT3+BW3</f>
        <v>2187</v>
      </c>
      <c r="CA3" s="11">
        <f>D3+G3+J3+M3+P3+S3+V3+Y3+AB3+AE3+AH3+AK3+AN3+AQ3+AT3+AW3+AZ3+BC3+BF3+BI3+BL3+BO3+BR3+BU3+BX3</f>
        <v>2248</v>
      </c>
      <c r="CB3" s="12">
        <f>CA3-BZ3</f>
        <v>61</v>
      </c>
      <c r="CC3" s="12">
        <v>-77</v>
      </c>
      <c r="CD3" s="12">
        <v>62</v>
      </c>
    </row>
    <row r="4" spans="1:82" s="8" customFormat="1" ht="37.5">
      <c r="A4" s="1">
        <v>2</v>
      </c>
      <c r="B4" s="10" t="s">
        <v>33</v>
      </c>
      <c r="C4" s="11">
        <v>70</v>
      </c>
      <c r="D4" s="12">
        <v>70</v>
      </c>
      <c r="E4" s="13">
        <v>0</v>
      </c>
      <c r="F4" s="11">
        <v>80</v>
      </c>
      <c r="G4" s="12">
        <v>80</v>
      </c>
      <c r="H4" s="13">
        <v>0</v>
      </c>
      <c r="I4" s="11">
        <v>125</v>
      </c>
      <c r="J4" s="12">
        <v>125</v>
      </c>
      <c r="K4" s="13">
        <v>0</v>
      </c>
      <c r="L4" s="11"/>
      <c r="M4" s="12"/>
      <c r="N4" s="13"/>
      <c r="O4" s="11">
        <v>100</v>
      </c>
      <c r="P4" s="12">
        <v>100</v>
      </c>
      <c r="Q4" s="13">
        <v>0</v>
      </c>
      <c r="R4" s="11">
        <v>12</v>
      </c>
      <c r="S4" s="12">
        <v>12</v>
      </c>
      <c r="T4" s="13">
        <v>0</v>
      </c>
      <c r="U4" s="11">
        <v>0</v>
      </c>
      <c r="V4" s="12">
        <v>0</v>
      </c>
      <c r="W4" s="13">
        <v>0</v>
      </c>
      <c r="X4" s="11">
        <v>0</v>
      </c>
      <c r="Y4" s="12">
        <v>0</v>
      </c>
      <c r="Z4" s="13">
        <v>0</v>
      </c>
      <c r="AA4" s="11">
        <v>205</v>
      </c>
      <c r="AB4" s="12">
        <f>160+45</f>
        <v>205</v>
      </c>
      <c r="AC4" s="13">
        <v>0</v>
      </c>
      <c r="AD4" s="11">
        <v>55</v>
      </c>
      <c r="AE4" s="12">
        <v>55</v>
      </c>
      <c r="AF4" s="13">
        <v>0</v>
      </c>
      <c r="AG4" s="11">
        <v>290</v>
      </c>
      <c r="AH4" s="12">
        <v>290</v>
      </c>
      <c r="AI4" s="13">
        <v>0</v>
      </c>
      <c r="AJ4" s="11">
        <v>100</v>
      </c>
      <c r="AK4" s="12">
        <f>55+45</f>
        <v>100</v>
      </c>
      <c r="AL4" s="13">
        <v>0</v>
      </c>
      <c r="AM4" s="11">
        <v>630</v>
      </c>
      <c r="AN4" s="12">
        <f>510+170</f>
        <v>680</v>
      </c>
      <c r="AO4" s="13">
        <f>AN4-AM4</f>
        <v>50</v>
      </c>
      <c r="AP4" s="11">
        <v>0</v>
      </c>
      <c r="AQ4" s="12"/>
      <c r="AR4" s="13"/>
      <c r="AS4" s="11"/>
      <c r="AT4" s="12"/>
      <c r="AU4" s="13"/>
      <c r="AV4" s="11"/>
      <c r="AW4" s="12"/>
      <c r="AX4" s="13"/>
      <c r="AY4" s="11"/>
      <c r="AZ4" s="12"/>
      <c r="BA4" s="13"/>
      <c r="BB4" s="11"/>
      <c r="BC4" s="12"/>
      <c r="BD4" s="13"/>
      <c r="BE4" s="11"/>
      <c r="BF4" s="12"/>
      <c r="BG4" s="13"/>
      <c r="BH4" s="11"/>
      <c r="BI4" s="12"/>
      <c r="BJ4" s="13"/>
      <c r="BK4" s="11"/>
      <c r="BL4" s="12"/>
      <c r="BM4" s="13"/>
      <c r="BN4" s="11"/>
      <c r="BO4" s="12"/>
      <c r="BP4" s="13"/>
      <c r="BQ4" s="11"/>
      <c r="BR4" s="12"/>
      <c r="BS4" s="13"/>
      <c r="BT4" s="11"/>
      <c r="BU4" s="12"/>
      <c r="BV4" s="13"/>
      <c r="BW4" s="11"/>
      <c r="BX4" s="12"/>
      <c r="BY4" s="13"/>
      <c r="BZ4" s="11">
        <f t="shared" ref="BZ4:CA10" si="0">C4+F4+I4+L4+O4+R4+U4+X4+AA4+AD4+AG4+AJ4+AM4+AP4+AS4+AV4+AY4+BB4+BE4+BH4+BK4+BN4+BQ4+BT4+BW4</f>
        <v>1667</v>
      </c>
      <c r="CA4" s="11">
        <f t="shared" si="0"/>
        <v>1717</v>
      </c>
      <c r="CB4" s="12">
        <f t="shared" ref="CB4:CB10" si="1">CA4-BZ4</f>
        <v>50</v>
      </c>
      <c r="CC4" s="12">
        <v>0</v>
      </c>
      <c r="CD4" s="12">
        <v>50</v>
      </c>
    </row>
    <row r="5" spans="1:82" s="8" customFormat="1" ht="111.75" customHeight="1">
      <c r="A5" s="14">
        <v>3</v>
      </c>
      <c r="B5" s="15" t="s">
        <v>34</v>
      </c>
      <c r="C5" s="16"/>
      <c r="D5" s="16"/>
      <c r="E5" s="17"/>
      <c r="F5" s="18"/>
      <c r="G5" s="18"/>
      <c r="H5" s="17"/>
      <c r="I5" s="18"/>
      <c r="J5" s="18"/>
      <c r="K5" s="17"/>
      <c r="L5" s="18">
        <v>3</v>
      </c>
      <c r="M5" s="18">
        <v>3</v>
      </c>
      <c r="N5" s="17">
        <v>0</v>
      </c>
      <c r="O5" s="18">
        <v>0</v>
      </c>
      <c r="P5" s="18"/>
      <c r="Q5" s="17"/>
      <c r="R5" s="18">
        <v>0</v>
      </c>
      <c r="S5" s="18"/>
      <c r="T5" s="17"/>
      <c r="U5" s="18">
        <v>0</v>
      </c>
      <c r="V5" s="18"/>
      <c r="W5" s="17"/>
      <c r="X5" s="18">
        <v>0</v>
      </c>
      <c r="Y5" s="18"/>
      <c r="Z5" s="17"/>
      <c r="AA5" s="18">
        <v>0</v>
      </c>
      <c r="AB5" s="18"/>
      <c r="AC5" s="17"/>
      <c r="AD5" s="18">
        <v>0</v>
      </c>
      <c r="AE5" s="18"/>
      <c r="AF5" s="17"/>
      <c r="AG5" s="18">
        <v>0</v>
      </c>
      <c r="AH5" s="18"/>
      <c r="AI5" s="17"/>
      <c r="AJ5" s="18">
        <v>0</v>
      </c>
      <c r="AK5" s="18"/>
      <c r="AL5" s="17"/>
      <c r="AM5" s="18">
        <v>0</v>
      </c>
      <c r="AN5" s="18"/>
      <c r="AO5" s="17"/>
      <c r="AP5" s="18">
        <v>0</v>
      </c>
      <c r="AQ5" s="18"/>
      <c r="AR5" s="17"/>
      <c r="AS5" s="18"/>
      <c r="AT5" s="18"/>
      <c r="AU5" s="17"/>
      <c r="AV5" s="18"/>
      <c r="AW5" s="18"/>
      <c r="AX5" s="17"/>
      <c r="AY5" s="18"/>
      <c r="AZ5" s="18"/>
      <c r="BA5" s="17"/>
      <c r="BB5" s="18"/>
      <c r="BC5" s="18"/>
      <c r="BD5" s="17"/>
      <c r="BE5" s="18"/>
      <c r="BF5" s="18"/>
      <c r="BG5" s="17"/>
      <c r="BH5" s="18"/>
      <c r="BI5" s="18"/>
      <c r="BJ5" s="17"/>
      <c r="BK5" s="18"/>
      <c r="BL5" s="18"/>
      <c r="BM5" s="17"/>
      <c r="BN5" s="18"/>
      <c r="BO5" s="18"/>
      <c r="BP5" s="17"/>
      <c r="BQ5" s="18"/>
      <c r="BR5" s="18"/>
      <c r="BS5" s="17"/>
      <c r="BT5" s="18"/>
      <c r="BU5" s="18"/>
      <c r="BV5" s="17"/>
      <c r="BW5" s="18"/>
      <c r="BX5" s="18"/>
      <c r="BY5" s="17"/>
      <c r="BZ5" s="11">
        <f t="shared" si="0"/>
        <v>3</v>
      </c>
      <c r="CA5" s="11">
        <f t="shared" si="0"/>
        <v>3</v>
      </c>
      <c r="CB5" s="12">
        <f t="shared" si="1"/>
        <v>0</v>
      </c>
      <c r="CC5" s="12">
        <v>0</v>
      </c>
      <c r="CD5" s="12">
        <v>0</v>
      </c>
    </row>
    <row r="6" spans="1:82" s="1" customFormat="1" ht="78.75" customHeight="1">
      <c r="A6" s="1">
        <v>4</v>
      </c>
      <c r="B6" s="19" t="s">
        <v>35</v>
      </c>
      <c r="C6" s="20"/>
      <c r="D6" s="20"/>
      <c r="E6" s="13"/>
      <c r="F6" s="12"/>
      <c r="G6" s="12"/>
      <c r="H6" s="13"/>
      <c r="I6" s="12"/>
      <c r="J6" s="12"/>
      <c r="K6" s="13"/>
      <c r="L6" s="12"/>
      <c r="M6" s="12"/>
      <c r="N6" s="13"/>
      <c r="O6" s="12">
        <v>72</v>
      </c>
      <c r="P6" s="12">
        <v>71</v>
      </c>
      <c r="Q6" s="13">
        <f>71-72</f>
        <v>-1</v>
      </c>
      <c r="R6" s="12">
        <v>25</v>
      </c>
      <c r="S6" s="12">
        <v>24.7</v>
      </c>
      <c r="T6" s="13">
        <f>24.7-25</f>
        <v>-0.30000000000000071</v>
      </c>
      <c r="U6" s="12">
        <v>22</v>
      </c>
      <c r="V6" s="12">
        <v>23</v>
      </c>
      <c r="W6" s="13">
        <f>23-22</f>
        <v>1</v>
      </c>
      <c r="X6" s="12">
        <v>12</v>
      </c>
      <c r="Y6" s="12">
        <v>6.7</v>
      </c>
      <c r="Z6" s="13">
        <f>6.7-12</f>
        <v>-5.3</v>
      </c>
      <c r="AA6" s="12">
        <v>83</v>
      </c>
      <c r="AB6" s="12">
        <v>88.3</v>
      </c>
      <c r="AC6" s="13">
        <f>AB6-AA6</f>
        <v>5.2999999999999972</v>
      </c>
      <c r="AD6" s="12">
        <v>56</v>
      </c>
      <c r="AE6" s="12">
        <v>47</v>
      </c>
      <c r="AF6" s="13">
        <f>AE6-AD6</f>
        <v>-9</v>
      </c>
      <c r="AG6" s="12">
        <v>114</v>
      </c>
      <c r="AH6" s="12">
        <v>111.3</v>
      </c>
      <c r="AI6" s="13">
        <f t="shared" ref="AI6:AI7" si="2">AH6-AG6</f>
        <v>-2.7000000000000028</v>
      </c>
      <c r="AJ6" s="12">
        <v>33</v>
      </c>
      <c r="AK6" s="12">
        <v>41.3</v>
      </c>
      <c r="AL6" s="13">
        <f>AK6-AJ6</f>
        <v>8.2999999999999972</v>
      </c>
      <c r="AM6" s="12">
        <v>367</v>
      </c>
      <c r="AN6" s="12">
        <v>354</v>
      </c>
      <c r="AO6" s="13"/>
      <c r="AP6" s="12">
        <v>0</v>
      </c>
      <c r="AQ6" s="12"/>
      <c r="AR6" s="13"/>
      <c r="AS6" s="12"/>
      <c r="AT6" s="12"/>
      <c r="AU6" s="13"/>
      <c r="AV6" s="12"/>
      <c r="AW6" s="12"/>
      <c r="AX6" s="13"/>
      <c r="AY6" s="12"/>
      <c r="AZ6" s="12"/>
      <c r="BA6" s="13"/>
      <c r="BB6" s="12"/>
      <c r="BC6" s="12"/>
      <c r="BD6" s="13"/>
      <c r="BE6" s="12"/>
      <c r="BF6" s="12"/>
      <c r="BG6" s="13"/>
      <c r="BH6" s="12"/>
      <c r="BI6" s="12"/>
      <c r="BJ6" s="13"/>
      <c r="BK6" s="12"/>
      <c r="BL6" s="12"/>
      <c r="BM6" s="13"/>
      <c r="BN6" s="12"/>
      <c r="BO6" s="12"/>
      <c r="BP6" s="13"/>
      <c r="BQ6" s="12"/>
      <c r="BR6" s="12"/>
      <c r="BS6" s="13"/>
      <c r="BT6" s="12"/>
      <c r="BU6" s="12"/>
      <c r="BV6" s="13"/>
      <c r="BW6" s="12"/>
      <c r="BX6" s="12"/>
      <c r="BY6" s="13"/>
      <c r="BZ6" s="11">
        <f t="shared" si="0"/>
        <v>784</v>
      </c>
      <c r="CA6" s="11">
        <f t="shared" si="0"/>
        <v>767.3</v>
      </c>
      <c r="CB6" s="12">
        <f t="shared" si="1"/>
        <v>-16.700000000000045</v>
      </c>
      <c r="CC6" s="12">
        <v>-9</v>
      </c>
      <c r="CD6" s="12">
        <v>8.3000000000000007</v>
      </c>
    </row>
    <row r="7" spans="1:82" s="1" customFormat="1" ht="94.5" customHeight="1">
      <c r="A7" s="1">
        <v>5</v>
      </c>
      <c r="B7" s="19" t="s">
        <v>36</v>
      </c>
      <c r="C7" s="20"/>
      <c r="D7" s="20"/>
      <c r="E7" s="13"/>
      <c r="F7" s="12"/>
      <c r="G7" s="12"/>
      <c r="H7" s="13"/>
      <c r="I7" s="12"/>
      <c r="J7" s="12"/>
      <c r="K7" s="13"/>
      <c r="L7" s="12"/>
      <c r="M7" s="12"/>
      <c r="N7" s="13"/>
      <c r="O7" s="12">
        <v>83.3</v>
      </c>
      <c r="P7" s="12">
        <v>84</v>
      </c>
      <c r="Q7" s="13">
        <f>84-83.3</f>
        <v>0.70000000000000284</v>
      </c>
      <c r="R7" s="12">
        <v>22</v>
      </c>
      <c r="S7" s="12">
        <v>22.7</v>
      </c>
      <c r="T7" s="13">
        <f>22.7-22</f>
        <v>0.69999999999999929</v>
      </c>
      <c r="U7" s="12">
        <v>13</v>
      </c>
      <c r="V7" s="12">
        <v>16.3</v>
      </c>
      <c r="W7" s="13">
        <f>16.3-13</f>
        <v>3.3000000000000007</v>
      </c>
      <c r="X7" s="12">
        <v>17</v>
      </c>
      <c r="Y7" s="12">
        <v>10</v>
      </c>
      <c r="Z7" s="13">
        <f>10-17</f>
        <v>-7</v>
      </c>
      <c r="AA7" s="12">
        <v>95</v>
      </c>
      <c r="AB7" s="12">
        <v>98</v>
      </c>
      <c r="AC7" s="13">
        <f>AB7-AA7</f>
        <v>3</v>
      </c>
      <c r="AD7" s="12">
        <v>45</v>
      </c>
      <c r="AE7" s="12">
        <v>35.299999999999997</v>
      </c>
      <c r="AF7" s="13">
        <f>AE7-AD7</f>
        <v>-9.7000000000000028</v>
      </c>
      <c r="AG7" s="12">
        <v>120</v>
      </c>
      <c r="AH7" s="12">
        <v>116.7</v>
      </c>
      <c r="AI7" s="13">
        <f t="shared" si="2"/>
        <v>-3.2999999999999972</v>
      </c>
      <c r="AJ7" s="12">
        <v>45</v>
      </c>
      <c r="AK7" s="12">
        <v>47.3</v>
      </c>
      <c r="AL7" s="13">
        <f t="shared" ref="AL7:AL8" si="3">AK7-AJ7</f>
        <v>2.2999999999999972</v>
      </c>
      <c r="AM7" s="12">
        <v>344</v>
      </c>
      <c r="AN7" s="12">
        <v>346.3</v>
      </c>
      <c r="AO7" s="13">
        <f>AN7-AM7</f>
        <v>2.3000000000000114</v>
      </c>
      <c r="AP7" s="12">
        <v>38</v>
      </c>
      <c r="AQ7" s="12">
        <v>28</v>
      </c>
      <c r="AR7" s="13">
        <f>AQ7-AP7</f>
        <v>-10</v>
      </c>
      <c r="AS7" s="12"/>
      <c r="AT7" s="12"/>
      <c r="AU7" s="13"/>
      <c r="AV7" s="12"/>
      <c r="AW7" s="12"/>
      <c r="AX7" s="13"/>
      <c r="AY7" s="12"/>
      <c r="AZ7" s="12"/>
      <c r="BA7" s="13"/>
      <c r="BB7" s="12"/>
      <c r="BC7" s="12"/>
      <c r="BD7" s="13"/>
      <c r="BE7" s="12"/>
      <c r="BF7" s="12"/>
      <c r="BG7" s="13"/>
      <c r="BH7" s="12"/>
      <c r="BI7" s="12"/>
      <c r="BJ7" s="13"/>
      <c r="BK7" s="12"/>
      <c r="BL7" s="12"/>
      <c r="BM7" s="13"/>
      <c r="BN7" s="12"/>
      <c r="BO7" s="12"/>
      <c r="BP7" s="13"/>
      <c r="BQ7" s="12"/>
      <c r="BR7" s="12"/>
      <c r="BS7" s="13"/>
      <c r="BT7" s="12"/>
      <c r="BU7" s="12"/>
      <c r="BV7" s="13"/>
      <c r="BW7" s="12"/>
      <c r="BX7" s="12"/>
      <c r="BY7" s="13"/>
      <c r="BZ7" s="11">
        <f t="shared" si="0"/>
        <v>822.3</v>
      </c>
      <c r="CA7" s="11">
        <f t="shared" si="0"/>
        <v>804.6</v>
      </c>
      <c r="CB7" s="12">
        <f t="shared" si="1"/>
        <v>-17.699999999999932</v>
      </c>
      <c r="CC7" s="12">
        <v>-10</v>
      </c>
      <c r="CD7" s="12">
        <v>3.3</v>
      </c>
    </row>
    <row r="8" spans="1:82" s="1" customFormat="1" ht="87.75" customHeight="1">
      <c r="A8" s="1">
        <v>6</v>
      </c>
      <c r="B8" s="19" t="s">
        <v>37</v>
      </c>
      <c r="C8" s="20"/>
      <c r="D8" s="20"/>
      <c r="E8" s="13"/>
      <c r="F8" s="12"/>
      <c r="G8" s="12"/>
      <c r="H8" s="13"/>
      <c r="I8" s="12"/>
      <c r="J8" s="12"/>
      <c r="K8" s="13"/>
      <c r="L8" s="12"/>
      <c r="M8" s="12"/>
      <c r="N8" s="13"/>
      <c r="O8" s="12">
        <v>17</v>
      </c>
      <c r="P8" s="12">
        <v>20.3</v>
      </c>
      <c r="Q8" s="13">
        <f>20.3-17</f>
        <v>3.3000000000000007</v>
      </c>
      <c r="R8" s="12">
        <v>0</v>
      </c>
      <c r="S8" s="12"/>
      <c r="T8" s="13"/>
      <c r="U8" s="12"/>
      <c r="V8" s="12"/>
      <c r="W8" s="13"/>
      <c r="X8" s="12">
        <v>0</v>
      </c>
      <c r="Y8" s="12"/>
      <c r="Z8" s="13"/>
      <c r="AA8" s="12">
        <v>0</v>
      </c>
      <c r="AB8" s="12"/>
      <c r="AC8" s="13"/>
      <c r="AD8" s="12">
        <v>0</v>
      </c>
      <c r="AE8" s="12"/>
      <c r="AF8" s="13"/>
      <c r="AG8" s="12">
        <v>28</v>
      </c>
      <c r="AH8" s="12">
        <v>35</v>
      </c>
      <c r="AI8" s="13">
        <f>AH8-AG8</f>
        <v>7</v>
      </c>
      <c r="AJ8" s="12">
        <v>17</v>
      </c>
      <c r="AK8" s="12">
        <v>14.7</v>
      </c>
      <c r="AL8" s="13">
        <f t="shared" si="3"/>
        <v>-2.3000000000000007</v>
      </c>
      <c r="AM8" s="12">
        <v>67</v>
      </c>
      <c r="AN8" s="12">
        <v>60.3</v>
      </c>
      <c r="AO8" s="13">
        <f>AN8-AM8</f>
        <v>-6.7000000000000028</v>
      </c>
      <c r="AP8" s="12">
        <v>277</v>
      </c>
      <c r="AQ8" s="12">
        <v>277</v>
      </c>
      <c r="AR8" s="13">
        <f>AQ8-AP8</f>
        <v>0</v>
      </c>
      <c r="AS8" s="12"/>
      <c r="AT8" s="12"/>
      <c r="AU8" s="13"/>
      <c r="AV8" s="12"/>
      <c r="AW8" s="12"/>
      <c r="AX8" s="13"/>
      <c r="AY8" s="12"/>
      <c r="AZ8" s="12"/>
      <c r="BA8" s="13"/>
      <c r="BB8" s="12"/>
      <c r="BC8" s="12"/>
      <c r="BD8" s="13"/>
      <c r="BE8" s="12"/>
      <c r="BF8" s="12"/>
      <c r="BG8" s="13"/>
      <c r="BH8" s="12"/>
      <c r="BI8" s="12"/>
      <c r="BJ8" s="13"/>
      <c r="BK8" s="12"/>
      <c r="BL8" s="12"/>
      <c r="BM8" s="13"/>
      <c r="BN8" s="12"/>
      <c r="BO8" s="12"/>
      <c r="BP8" s="13"/>
      <c r="BQ8" s="12"/>
      <c r="BR8" s="12"/>
      <c r="BS8" s="13"/>
      <c r="BT8" s="12"/>
      <c r="BU8" s="12"/>
      <c r="BV8" s="13"/>
      <c r="BW8" s="12"/>
      <c r="BX8" s="12"/>
      <c r="BY8" s="13"/>
      <c r="BZ8" s="11">
        <f t="shared" si="0"/>
        <v>406</v>
      </c>
      <c r="CA8" s="11">
        <f t="shared" si="0"/>
        <v>407.3</v>
      </c>
      <c r="CB8" s="12">
        <f t="shared" si="1"/>
        <v>1.3000000000000114</v>
      </c>
      <c r="CC8" s="12">
        <v>-6.7</v>
      </c>
      <c r="CD8" s="12">
        <v>7</v>
      </c>
    </row>
    <row r="9" spans="1:82" s="1" customFormat="1" ht="87" customHeight="1">
      <c r="A9" s="1">
        <v>7</v>
      </c>
      <c r="B9" s="19" t="s">
        <v>38</v>
      </c>
      <c r="C9" s="20"/>
      <c r="D9" s="20"/>
      <c r="E9" s="13"/>
      <c r="F9" s="12"/>
      <c r="G9" s="12"/>
      <c r="H9" s="13"/>
      <c r="I9" s="12"/>
      <c r="J9" s="12"/>
      <c r="K9" s="13"/>
      <c r="L9" s="12"/>
      <c r="M9" s="12"/>
      <c r="N9" s="13"/>
      <c r="O9" s="12">
        <v>29.3</v>
      </c>
      <c r="P9" s="12">
        <v>26.3</v>
      </c>
      <c r="Q9" s="13">
        <f>P9-O9</f>
        <v>-3</v>
      </c>
      <c r="R9" s="12">
        <v>29</v>
      </c>
      <c r="S9" s="12">
        <v>27</v>
      </c>
      <c r="T9" s="13">
        <f>S9-R9</f>
        <v>-2</v>
      </c>
      <c r="U9" s="12">
        <v>17</v>
      </c>
      <c r="V9" s="12">
        <v>14.3</v>
      </c>
      <c r="W9" s="13">
        <f>14.3-18</f>
        <v>-3.6999999999999993</v>
      </c>
      <c r="X9" s="12">
        <v>8.6999999999999993</v>
      </c>
      <c r="Y9" s="12">
        <v>8.6999999999999993</v>
      </c>
      <c r="Z9" s="13">
        <v>0</v>
      </c>
      <c r="AA9" s="12">
        <v>0</v>
      </c>
      <c r="AB9" s="12"/>
      <c r="AC9" s="13"/>
      <c r="AD9" s="12">
        <v>0</v>
      </c>
      <c r="AE9" s="12"/>
      <c r="AF9" s="13"/>
      <c r="AG9" s="12">
        <v>0</v>
      </c>
      <c r="AH9" s="12"/>
      <c r="AI9" s="13"/>
      <c r="AJ9" s="12">
        <v>0</v>
      </c>
      <c r="AK9" s="12"/>
      <c r="AL9" s="13"/>
      <c r="AM9" s="12">
        <v>0</v>
      </c>
      <c r="AN9" s="12"/>
      <c r="AO9" s="13"/>
      <c r="AP9" s="12">
        <v>0</v>
      </c>
      <c r="AQ9" s="12"/>
      <c r="AR9" s="13"/>
      <c r="AS9" s="12">
        <v>159</v>
      </c>
      <c r="AT9" s="12">
        <v>150.69999999999999</v>
      </c>
      <c r="AU9" s="13">
        <v>-8.3000000000000007</v>
      </c>
      <c r="AV9" s="12">
        <v>128</v>
      </c>
      <c r="AW9" s="12">
        <v>130</v>
      </c>
      <c r="AX9" s="13">
        <f>AW9-AV9</f>
        <v>2</v>
      </c>
      <c r="AY9" s="12">
        <v>90</v>
      </c>
      <c r="AZ9" s="12">
        <v>79.7</v>
      </c>
      <c r="BA9" s="13">
        <f>AZ9-AY9</f>
        <v>-10.299999999999997</v>
      </c>
      <c r="BB9" s="12">
        <v>43</v>
      </c>
      <c r="BC9" s="12">
        <v>46</v>
      </c>
      <c r="BD9" s="13">
        <f>BC9-BB9</f>
        <v>3</v>
      </c>
      <c r="BE9" s="12">
        <v>122</v>
      </c>
      <c r="BF9" s="12">
        <v>111.7</v>
      </c>
      <c r="BG9" s="13">
        <f>BF9-BE9</f>
        <v>-10.299999999999997</v>
      </c>
      <c r="BH9" s="12">
        <v>116</v>
      </c>
      <c r="BI9" s="12">
        <v>111.7</v>
      </c>
      <c r="BJ9" s="13">
        <f>BI9-BH9</f>
        <v>-4.2999999999999972</v>
      </c>
      <c r="BK9" s="12">
        <v>29</v>
      </c>
      <c r="BL9" s="12">
        <v>27.3</v>
      </c>
      <c r="BM9" s="13">
        <f>BL9-BK9</f>
        <v>-1.6999999999999993</v>
      </c>
      <c r="BN9" s="12">
        <v>18</v>
      </c>
      <c r="BO9" s="12">
        <v>14</v>
      </c>
      <c r="BP9" s="13">
        <f>BO9-BN9</f>
        <v>-4</v>
      </c>
      <c r="BQ9" s="12">
        <v>37</v>
      </c>
      <c r="BR9" s="12">
        <v>37.299999999999997</v>
      </c>
      <c r="BS9" s="13">
        <f>BR9-BQ9</f>
        <v>0.29999999999999716</v>
      </c>
      <c r="BT9" s="12">
        <v>7</v>
      </c>
      <c r="BU9" s="12">
        <v>9.3000000000000007</v>
      </c>
      <c r="BV9" s="13">
        <f>BU9-BT9</f>
        <v>2.3000000000000007</v>
      </c>
      <c r="BW9" s="12">
        <v>75</v>
      </c>
      <c r="BX9" s="12">
        <v>66</v>
      </c>
      <c r="BY9" s="13">
        <f>BX9-BW9</f>
        <v>-9</v>
      </c>
      <c r="BZ9" s="11">
        <f t="shared" si="0"/>
        <v>908</v>
      </c>
      <c r="CA9" s="11">
        <f t="shared" si="0"/>
        <v>859.99999999999989</v>
      </c>
      <c r="CB9" s="12">
        <f t="shared" si="1"/>
        <v>-48.000000000000114</v>
      </c>
      <c r="CC9" s="12">
        <v>-10.3</v>
      </c>
      <c r="CD9" s="12">
        <v>7</v>
      </c>
    </row>
    <row r="10" spans="1:82" s="14" customFormat="1" ht="48" customHeight="1">
      <c r="A10" s="1">
        <v>8</v>
      </c>
      <c r="B10" s="21" t="s">
        <v>39</v>
      </c>
      <c r="C10" s="20"/>
      <c r="D10" s="20"/>
      <c r="E10" s="13"/>
      <c r="F10" s="12"/>
      <c r="G10" s="12"/>
      <c r="H10" s="13"/>
      <c r="I10" s="12"/>
      <c r="J10" s="12"/>
      <c r="K10" s="13"/>
      <c r="L10" s="12"/>
      <c r="M10" s="12"/>
      <c r="N10" s="13"/>
      <c r="O10" s="12">
        <v>29.3</v>
      </c>
      <c r="P10" s="12">
        <v>26.3</v>
      </c>
      <c r="Q10" s="13">
        <f>P10-O10</f>
        <v>-3</v>
      </c>
      <c r="R10" s="12">
        <v>29</v>
      </c>
      <c r="S10" s="12">
        <v>27</v>
      </c>
      <c r="T10" s="13">
        <f>S10-R10</f>
        <v>-2</v>
      </c>
      <c r="U10" s="12">
        <v>17</v>
      </c>
      <c r="V10" s="12">
        <v>14.3</v>
      </c>
      <c r="W10" s="13">
        <f>14.3-18</f>
        <v>-3.6999999999999993</v>
      </c>
      <c r="X10" s="12">
        <v>8.6999999999999993</v>
      </c>
      <c r="Y10" s="12">
        <v>8.6999999999999993</v>
      </c>
      <c r="Z10" s="13">
        <v>0</v>
      </c>
      <c r="AA10" s="12">
        <v>0</v>
      </c>
      <c r="AB10" s="12"/>
      <c r="AC10" s="13"/>
      <c r="AD10" s="12">
        <v>0</v>
      </c>
      <c r="AE10" s="12"/>
      <c r="AF10" s="13"/>
      <c r="AG10" s="12">
        <v>0</v>
      </c>
      <c r="AH10" s="12"/>
      <c r="AI10" s="13"/>
      <c r="AJ10" s="12">
        <v>0</v>
      </c>
      <c r="AK10" s="12"/>
      <c r="AL10" s="13"/>
      <c r="AM10" s="12">
        <v>0</v>
      </c>
      <c r="AN10" s="12"/>
      <c r="AO10" s="13"/>
      <c r="AP10" s="12">
        <v>0</v>
      </c>
      <c r="AQ10" s="12"/>
      <c r="AR10" s="13"/>
      <c r="AS10" s="12">
        <v>159</v>
      </c>
      <c r="AT10" s="12">
        <v>150.69999999999999</v>
      </c>
      <c r="AU10" s="13">
        <f>AT10-AS10</f>
        <v>-8.3000000000000114</v>
      </c>
      <c r="AV10" s="12">
        <v>128</v>
      </c>
      <c r="AW10" s="12">
        <v>130</v>
      </c>
      <c r="AX10" s="13">
        <f>AW10-AV10</f>
        <v>2</v>
      </c>
      <c r="AY10" s="12">
        <v>90</v>
      </c>
      <c r="AZ10" s="12">
        <v>79.7</v>
      </c>
      <c r="BA10" s="13">
        <f>AZ10-AY10</f>
        <v>-10.299999999999997</v>
      </c>
      <c r="BB10" s="12">
        <v>43</v>
      </c>
      <c r="BC10" s="12">
        <v>46</v>
      </c>
      <c r="BD10" s="13">
        <f>BC10-BB10</f>
        <v>3</v>
      </c>
      <c r="BE10" s="12">
        <v>122</v>
      </c>
      <c r="BF10" s="12">
        <v>111.7</v>
      </c>
      <c r="BG10" s="13">
        <f>BF10-BE10</f>
        <v>-10.299999999999997</v>
      </c>
      <c r="BH10" s="12">
        <v>116</v>
      </c>
      <c r="BI10" s="12">
        <v>111.7</v>
      </c>
      <c r="BJ10" s="13">
        <f>BI10-BH10</f>
        <v>-4.2999999999999972</v>
      </c>
      <c r="BK10" s="12">
        <v>29</v>
      </c>
      <c r="BL10" s="12">
        <v>27.3</v>
      </c>
      <c r="BM10" s="13">
        <f>BL10-BK10</f>
        <v>-1.6999999999999993</v>
      </c>
      <c r="BN10" s="12">
        <v>18</v>
      </c>
      <c r="BO10" s="12">
        <v>14</v>
      </c>
      <c r="BP10" s="13">
        <f>BO10-BN10</f>
        <v>-4</v>
      </c>
      <c r="BQ10" s="12">
        <v>37</v>
      </c>
      <c r="BR10" s="12">
        <v>37.299999999999997</v>
      </c>
      <c r="BS10" s="13">
        <f>BR10-BQ10</f>
        <v>0.29999999999999716</v>
      </c>
      <c r="BT10" s="12">
        <v>7</v>
      </c>
      <c r="BU10" s="12">
        <v>9.3000000000000007</v>
      </c>
      <c r="BV10" s="13">
        <f>BU10-BT10</f>
        <v>2.3000000000000007</v>
      </c>
      <c r="BW10" s="12">
        <v>75</v>
      </c>
      <c r="BX10" s="12">
        <v>66</v>
      </c>
      <c r="BY10" s="13">
        <f>BX10-BW10</f>
        <v>-9</v>
      </c>
      <c r="BZ10" s="11">
        <f t="shared" si="0"/>
        <v>908</v>
      </c>
      <c r="CA10" s="11">
        <f t="shared" si="0"/>
        <v>859.99999999999989</v>
      </c>
      <c r="CB10" s="12">
        <f t="shared" si="1"/>
        <v>-48.000000000000114</v>
      </c>
      <c r="CC10" s="12">
        <v>-10.3</v>
      </c>
      <c r="CD10" s="12">
        <v>7</v>
      </c>
    </row>
    <row r="11" spans="1:82" s="27" customFormat="1" ht="48" customHeight="1">
      <c r="E11" s="28"/>
      <c r="H11" s="28"/>
      <c r="K11" s="28"/>
      <c r="N11" s="28"/>
      <c r="Q11" s="28"/>
      <c r="T11" s="28"/>
      <c r="W11" s="28"/>
      <c r="Z11" s="28"/>
      <c r="AC11" s="28"/>
      <c r="AF11" s="28"/>
      <c r="AI11" s="28"/>
      <c r="AL11" s="28"/>
      <c r="AO11" s="28"/>
      <c r="AR11" s="28"/>
      <c r="AU11" s="28"/>
      <c r="AX11" s="28"/>
      <c r="BA11" s="28"/>
      <c r="BD11" s="28"/>
      <c r="BG11" s="28"/>
      <c r="BJ11" s="28"/>
      <c r="BM11" s="28"/>
      <c r="BP11" s="28"/>
      <c r="BS11" s="28"/>
      <c r="BV11" s="28"/>
      <c r="BY11" s="28"/>
    </row>
    <row r="12" spans="1:82" s="27" customFormat="1" ht="48" customHeight="1">
      <c r="E12" s="28"/>
      <c r="H12" s="28"/>
      <c r="K12" s="28"/>
      <c r="N12" s="28"/>
      <c r="Q12" s="28"/>
      <c r="T12" s="28"/>
      <c r="W12" s="28"/>
      <c r="Z12" s="28"/>
      <c r="AC12" s="28"/>
      <c r="AF12" s="28"/>
      <c r="AI12" s="28"/>
      <c r="AL12" s="28"/>
      <c r="AO12" s="28"/>
      <c r="AR12" s="28"/>
      <c r="AU12" s="28"/>
      <c r="AX12" s="28"/>
      <c r="BA12" s="28"/>
      <c r="BD12" s="28"/>
      <c r="BG12" s="28"/>
      <c r="BJ12" s="28"/>
      <c r="BM12" s="28"/>
      <c r="BP12" s="28"/>
      <c r="BS12" s="28"/>
      <c r="BV12" s="28"/>
      <c r="BY12" s="28"/>
      <c r="BZ12" s="27">
        <v>908</v>
      </c>
    </row>
    <row r="13" spans="1:82" s="22" customFormat="1" ht="48" customHeight="1">
      <c r="E13" s="28"/>
      <c r="H13" s="28"/>
      <c r="K13" s="28"/>
      <c r="N13" s="28"/>
      <c r="Q13" s="28"/>
      <c r="T13" s="28"/>
      <c r="W13" s="28"/>
      <c r="Z13" s="28"/>
      <c r="AC13" s="28"/>
      <c r="AF13" s="28"/>
      <c r="AI13" s="28"/>
      <c r="AL13" s="28"/>
      <c r="AO13" s="28"/>
      <c r="AR13" s="28"/>
      <c r="AU13" s="28"/>
      <c r="AX13" s="28"/>
      <c r="BA13" s="28"/>
      <c r="BD13" s="28"/>
      <c r="BG13" s="28"/>
      <c r="BJ13" s="28"/>
      <c r="BM13" s="28"/>
      <c r="BP13" s="28"/>
      <c r="BS13" s="28"/>
      <c r="BV13" s="28"/>
      <c r="BY13" s="28"/>
      <c r="BZ13" s="22">
        <f>BZ10-BZ12</f>
        <v>0</v>
      </c>
    </row>
    <row r="14" spans="1:82" s="22" customFormat="1" ht="48" customHeight="1">
      <c r="E14" s="28"/>
      <c r="H14" s="28"/>
      <c r="K14" s="28"/>
      <c r="N14" s="28"/>
      <c r="Q14" s="28"/>
      <c r="T14" s="28"/>
      <c r="W14" s="28"/>
      <c r="Z14" s="28"/>
      <c r="AC14" s="28"/>
      <c r="AF14" s="28"/>
      <c r="AI14" s="28"/>
      <c r="AL14" s="28"/>
      <c r="AO14" s="28"/>
      <c r="AR14" s="28"/>
      <c r="AU14" s="28"/>
      <c r="AX14" s="28"/>
      <c r="BA14" s="28"/>
      <c r="BD14" s="28"/>
      <c r="BG14" s="28"/>
      <c r="BJ14" s="28"/>
      <c r="BM14" s="28"/>
      <c r="BP14" s="28"/>
      <c r="BS14" s="28"/>
      <c r="BV14" s="28"/>
      <c r="BY14" s="28"/>
      <c r="BZ14" s="22">
        <f>BZ13-BZ12</f>
        <v>-908</v>
      </c>
    </row>
    <row r="15" spans="1:82" s="22" customFormat="1" ht="48" customHeight="1">
      <c r="E15" s="28"/>
      <c r="H15" s="28"/>
      <c r="K15" s="28"/>
      <c r="N15" s="28"/>
      <c r="Q15" s="28"/>
      <c r="T15" s="28"/>
      <c r="W15" s="28"/>
      <c r="Z15" s="28"/>
      <c r="AC15" s="28"/>
      <c r="AF15" s="28"/>
      <c r="AI15" s="28"/>
      <c r="AL15" s="28"/>
      <c r="AO15" s="28"/>
      <c r="AR15" s="28"/>
      <c r="AU15" s="28"/>
      <c r="AX15" s="28"/>
      <c r="BA15" s="28"/>
      <c r="BD15" s="28"/>
      <c r="BG15" s="28"/>
      <c r="BJ15" s="28"/>
      <c r="BM15" s="28"/>
      <c r="BP15" s="28"/>
      <c r="BS15" s="28"/>
      <c r="BV15" s="28"/>
      <c r="BY15" s="28"/>
    </row>
    <row r="16" spans="1:82" s="22" customFormat="1" ht="48" customHeight="1">
      <c r="E16" s="28"/>
      <c r="H16" s="28"/>
      <c r="K16" s="28"/>
      <c r="N16" s="28"/>
      <c r="Q16" s="28"/>
      <c r="T16" s="28"/>
      <c r="W16" s="28"/>
      <c r="Z16" s="28"/>
      <c r="AC16" s="28"/>
      <c r="AF16" s="28"/>
      <c r="AI16" s="28"/>
      <c r="AL16" s="28"/>
      <c r="AO16" s="28"/>
      <c r="AR16" s="28"/>
      <c r="AU16" s="28"/>
      <c r="AX16" s="28"/>
      <c r="BA16" s="28"/>
      <c r="BD16" s="28"/>
      <c r="BG16" s="28"/>
      <c r="BJ16" s="28"/>
      <c r="BM16" s="28"/>
      <c r="BP16" s="28"/>
      <c r="BS16" s="28"/>
      <c r="BV16" s="28"/>
      <c r="BY16" s="28"/>
    </row>
    <row r="17" spans="5:77" s="22" customFormat="1" ht="48" customHeight="1">
      <c r="E17" s="28"/>
      <c r="H17" s="28"/>
      <c r="K17" s="28"/>
      <c r="N17" s="28"/>
      <c r="Q17" s="28"/>
      <c r="T17" s="28"/>
      <c r="W17" s="28"/>
      <c r="Z17" s="28"/>
      <c r="AC17" s="28"/>
      <c r="AF17" s="28"/>
      <c r="AI17" s="28"/>
      <c r="AL17" s="28"/>
      <c r="AO17" s="28"/>
      <c r="AR17" s="28"/>
      <c r="AU17" s="28"/>
      <c r="AX17" s="28"/>
      <c r="BA17" s="28"/>
      <c r="BD17" s="28"/>
      <c r="BG17" s="28"/>
      <c r="BJ17" s="28"/>
      <c r="BM17" s="28"/>
      <c r="BP17" s="28"/>
      <c r="BS17" s="28"/>
      <c r="BV17" s="28"/>
      <c r="BY17" s="28"/>
    </row>
    <row r="18" spans="5:77" s="22" customFormat="1" ht="48" customHeight="1">
      <c r="E18" s="28"/>
      <c r="H18" s="28"/>
      <c r="K18" s="28"/>
      <c r="N18" s="28"/>
      <c r="Q18" s="28"/>
      <c r="T18" s="28"/>
      <c r="W18" s="28"/>
      <c r="Z18" s="28"/>
      <c r="AC18" s="28"/>
      <c r="AF18" s="28"/>
      <c r="AI18" s="28"/>
      <c r="AL18" s="28"/>
      <c r="AO18" s="28"/>
      <c r="AR18" s="28"/>
      <c r="AU18" s="28"/>
      <c r="AX18" s="28"/>
      <c r="BA18" s="28"/>
      <c r="BD18" s="28"/>
      <c r="BG18" s="28"/>
      <c r="BJ18" s="28"/>
      <c r="BM18" s="28"/>
      <c r="BP18" s="28"/>
      <c r="BS18" s="28"/>
      <c r="BV18" s="28"/>
      <c r="BY18" s="28"/>
    </row>
    <row r="19" spans="5:77" s="22" customFormat="1" ht="48" customHeight="1">
      <c r="E19" s="28"/>
      <c r="H19" s="28"/>
      <c r="K19" s="28"/>
      <c r="N19" s="28"/>
      <c r="Q19" s="28"/>
      <c r="T19" s="28"/>
      <c r="W19" s="28"/>
      <c r="Z19" s="28"/>
      <c r="AC19" s="28"/>
      <c r="AF19" s="28"/>
      <c r="AI19" s="28"/>
      <c r="AL19" s="28"/>
      <c r="AO19" s="28"/>
      <c r="AR19" s="28"/>
      <c r="AU19" s="28"/>
      <c r="AX19" s="28"/>
      <c r="BA19" s="28"/>
      <c r="BD19" s="28"/>
      <c r="BG19" s="28"/>
      <c r="BJ19" s="28"/>
      <c r="BM19" s="28"/>
      <c r="BP19" s="28"/>
      <c r="BS19" s="28"/>
      <c r="BV19" s="28"/>
      <c r="BY19" s="28"/>
    </row>
    <row r="20" spans="5:77" s="22" customFormat="1" ht="48" customHeight="1">
      <c r="E20" s="28"/>
      <c r="H20" s="28"/>
      <c r="K20" s="28"/>
      <c r="N20" s="28"/>
      <c r="Q20" s="28"/>
      <c r="T20" s="28"/>
      <c r="W20" s="28"/>
      <c r="Z20" s="28"/>
      <c r="AC20" s="28"/>
      <c r="AF20" s="28"/>
      <c r="AI20" s="28"/>
      <c r="AL20" s="28"/>
      <c r="AO20" s="28"/>
      <c r="AR20" s="28"/>
      <c r="AU20" s="28"/>
      <c r="AX20" s="28"/>
      <c r="BA20" s="28"/>
      <c r="BD20" s="28"/>
      <c r="BG20" s="28"/>
      <c r="BJ20" s="28"/>
      <c r="BM20" s="28"/>
      <c r="BP20" s="28"/>
      <c r="BS20" s="28"/>
      <c r="BV20" s="28"/>
      <c r="BY20" s="28"/>
    </row>
    <row r="21" spans="5:77" s="22" customFormat="1">
      <c r="E21" s="28"/>
      <c r="H21" s="28"/>
      <c r="K21" s="28"/>
      <c r="N21" s="28"/>
      <c r="Q21" s="28"/>
      <c r="T21" s="28"/>
      <c r="W21" s="28"/>
      <c r="Z21" s="28"/>
      <c r="AC21" s="28"/>
      <c r="AF21" s="28"/>
      <c r="AI21" s="28"/>
      <c r="AL21" s="28"/>
      <c r="AO21" s="28"/>
      <c r="AR21" s="28"/>
      <c r="AU21" s="28"/>
      <c r="AX21" s="28"/>
      <c r="BA21" s="28"/>
      <c r="BD21" s="28"/>
      <c r="BG21" s="28"/>
      <c r="BJ21" s="28"/>
      <c r="BM21" s="28"/>
      <c r="BP21" s="28"/>
      <c r="BS21" s="28"/>
      <c r="BV21" s="28"/>
      <c r="BY21" s="28"/>
    </row>
    <row r="22" spans="5:77" s="22" customFormat="1">
      <c r="E22" s="28"/>
      <c r="H22" s="28"/>
      <c r="K22" s="28"/>
      <c r="N22" s="28"/>
      <c r="Q22" s="28"/>
      <c r="T22" s="28"/>
      <c r="W22" s="28"/>
      <c r="Z22" s="28"/>
      <c r="AC22" s="28"/>
      <c r="AF22" s="28"/>
      <c r="AI22" s="28"/>
      <c r="AL22" s="28"/>
      <c r="AO22" s="28"/>
      <c r="AR22" s="28"/>
      <c r="AU22" s="28"/>
      <c r="AX22" s="28"/>
      <c r="BA22" s="28"/>
      <c r="BD22" s="28"/>
      <c r="BG22" s="28"/>
      <c r="BJ22" s="28"/>
      <c r="BM22" s="28"/>
      <c r="BP22" s="28"/>
      <c r="BS22" s="28"/>
      <c r="BV22" s="28"/>
      <c r="BY22" s="28"/>
    </row>
    <row r="23" spans="5:77" s="22" customFormat="1">
      <c r="E23" s="28"/>
      <c r="H23" s="28"/>
      <c r="K23" s="28"/>
      <c r="N23" s="28"/>
      <c r="Q23" s="28"/>
      <c r="T23" s="28"/>
      <c r="W23" s="28"/>
      <c r="Z23" s="28"/>
      <c r="AC23" s="28"/>
      <c r="AF23" s="28"/>
      <c r="AI23" s="28"/>
      <c r="AL23" s="28"/>
      <c r="AO23" s="28"/>
      <c r="AR23" s="28"/>
      <c r="AU23" s="28"/>
      <c r="AX23" s="28"/>
      <c r="BA23" s="28"/>
      <c r="BD23" s="28"/>
      <c r="BG23" s="28"/>
      <c r="BJ23" s="28"/>
      <c r="BM23" s="28"/>
      <c r="BP23" s="28"/>
      <c r="BS23" s="28"/>
      <c r="BV23" s="28"/>
      <c r="BY23" s="28"/>
    </row>
    <row r="24" spans="5:77" s="22" customFormat="1">
      <c r="E24" s="28"/>
      <c r="H24" s="28"/>
      <c r="K24" s="28"/>
      <c r="N24" s="28"/>
      <c r="Q24" s="28"/>
      <c r="T24" s="28"/>
      <c r="W24" s="28"/>
      <c r="Z24" s="28"/>
      <c r="AC24" s="28"/>
      <c r="AF24" s="28"/>
      <c r="AI24" s="28"/>
      <c r="AL24" s="28"/>
      <c r="AO24" s="28"/>
      <c r="AR24" s="28"/>
      <c r="AU24" s="28"/>
      <c r="AX24" s="28"/>
      <c r="BA24" s="28"/>
      <c r="BD24" s="28"/>
      <c r="BG24" s="28"/>
      <c r="BJ24" s="28"/>
      <c r="BM24" s="28"/>
      <c r="BP24" s="28"/>
      <c r="BS24" s="28"/>
      <c r="BV24" s="28"/>
      <c r="BY24" s="28"/>
    </row>
    <row r="25" spans="5:77" s="22" customFormat="1">
      <c r="E25" s="28"/>
      <c r="H25" s="28"/>
      <c r="K25" s="28"/>
      <c r="N25" s="28"/>
      <c r="Q25" s="28"/>
      <c r="T25" s="28"/>
      <c r="W25" s="28"/>
      <c r="Z25" s="28"/>
      <c r="AC25" s="28"/>
      <c r="AF25" s="28"/>
      <c r="AI25" s="28"/>
      <c r="AL25" s="28"/>
      <c r="AO25" s="28"/>
      <c r="AR25" s="28"/>
      <c r="AU25" s="28"/>
      <c r="AX25" s="28"/>
      <c r="BA25" s="28"/>
      <c r="BD25" s="28"/>
      <c r="BG25" s="28"/>
      <c r="BJ25" s="28"/>
      <c r="BM25" s="28"/>
      <c r="BP25" s="28"/>
      <c r="BS25" s="28"/>
      <c r="BV25" s="28"/>
      <c r="BY25" s="28"/>
    </row>
    <row r="26" spans="5:77" s="22" customFormat="1">
      <c r="E26" s="28"/>
      <c r="H26" s="28"/>
      <c r="K26" s="28"/>
      <c r="N26" s="28"/>
      <c r="Q26" s="28"/>
      <c r="T26" s="28"/>
      <c r="W26" s="28"/>
      <c r="Z26" s="28"/>
      <c r="AC26" s="28"/>
      <c r="AF26" s="28"/>
      <c r="AI26" s="28"/>
      <c r="AL26" s="28"/>
      <c r="AO26" s="28"/>
      <c r="AR26" s="28"/>
      <c r="AU26" s="28"/>
      <c r="AX26" s="28"/>
      <c r="BA26" s="28"/>
      <c r="BD26" s="28"/>
      <c r="BG26" s="28"/>
      <c r="BJ26" s="28"/>
      <c r="BM26" s="28"/>
      <c r="BP26" s="28"/>
      <c r="BS26" s="28"/>
      <c r="BV26" s="28"/>
      <c r="BY26" s="28"/>
    </row>
    <row r="27" spans="5:77" s="22" customFormat="1">
      <c r="E27" s="28"/>
      <c r="H27" s="28"/>
      <c r="K27" s="28"/>
      <c r="N27" s="28"/>
      <c r="Q27" s="28"/>
      <c r="T27" s="28"/>
      <c r="W27" s="28"/>
      <c r="Z27" s="28"/>
      <c r="AC27" s="28"/>
      <c r="AF27" s="28"/>
      <c r="AI27" s="28"/>
      <c r="AL27" s="28"/>
      <c r="AO27" s="28"/>
      <c r="AR27" s="28"/>
      <c r="AU27" s="28"/>
      <c r="AX27" s="28"/>
      <c r="BA27" s="28"/>
      <c r="BD27" s="28"/>
      <c r="BG27" s="28"/>
      <c r="BJ27" s="28"/>
      <c r="BM27" s="28"/>
      <c r="BP27" s="28"/>
      <c r="BS27" s="28"/>
      <c r="BV27" s="28"/>
      <c r="BY27" s="28"/>
    </row>
    <row r="28" spans="5:77" s="22" customFormat="1">
      <c r="E28" s="28"/>
      <c r="H28" s="28"/>
      <c r="K28" s="28"/>
      <c r="N28" s="28"/>
      <c r="Q28" s="28"/>
      <c r="T28" s="28"/>
      <c r="W28" s="28"/>
      <c r="Z28" s="28"/>
      <c r="AC28" s="28"/>
      <c r="AF28" s="28"/>
      <c r="AI28" s="28"/>
      <c r="AL28" s="28"/>
      <c r="AO28" s="28"/>
      <c r="AR28" s="28"/>
      <c r="AU28" s="28"/>
      <c r="AX28" s="28"/>
      <c r="BA28" s="28"/>
      <c r="BD28" s="28"/>
      <c r="BG28" s="28"/>
      <c r="BJ28" s="28"/>
      <c r="BM28" s="28"/>
      <c r="BP28" s="28"/>
      <c r="BS28" s="28"/>
      <c r="BV28" s="28"/>
      <c r="BY28" s="28"/>
    </row>
    <row r="29" spans="5:77" s="22" customFormat="1">
      <c r="E29" s="28"/>
      <c r="H29" s="28"/>
      <c r="K29" s="28"/>
      <c r="N29" s="28"/>
      <c r="Q29" s="28"/>
      <c r="T29" s="28"/>
      <c r="W29" s="28"/>
      <c r="Z29" s="28"/>
      <c r="AC29" s="28"/>
      <c r="AF29" s="28"/>
      <c r="AI29" s="28"/>
      <c r="AL29" s="28"/>
      <c r="AO29" s="28"/>
      <c r="AR29" s="28"/>
      <c r="AU29" s="28"/>
      <c r="AX29" s="28"/>
      <c r="BA29" s="28"/>
      <c r="BD29" s="28"/>
      <c r="BG29" s="28"/>
      <c r="BJ29" s="28"/>
      <c r="BM29" s="28"/>
      <c r="BP29" s="28"/>
      <c r="BS29" s="28"/>
      <c r="BV29" s="28"/>
      <c r="BY29" s="28"/>
    </row>
    <row r="30" spans="5:77" s="22" customFormat="1">
      <c r="E30" s="28"/>
      <c r="H30" s="28"/>
      <c r="K30" s="28"/>
      <c r="N30" s="28"/>
      <c r="Q30" s="28"/>
      <c r="T30" s="28"/>
      <c r="W30" s="28"/>
      <c r="Z30" s="28"/>
      <c r="AC30" s="28"/>
      <c r="AF30" s="28"/>
      <c r="AI30" s="28"/>
      <c r="AL30" s="28"/>
      <c r="AO30" s="28"/>
      <c r="AR30" s="28"/>
      <c r="AU30" s="28"/>
      <c r="AX30" s="28"/>
      <c r="BA30" s="28"/>
      <c r="BD30" s="28"/>
      <c r="BG30" s="28"/>
      <c r="BJ30" s="28"/>
      <c r="BM30" s="28"/>
      <c r="BP30" s="28"/>
      <c r="BS30" s="28"/>
      <c r="BV30" s="28"/>
      <c r="BY30" s="28"/>
    </row>
    <row r="31" spans="5:77" s="22" customFormat="1">
      <c r="E31" s="28"/>
      <c r="H31" s="28"/>
      <c r="K31" s="28"/>
      <c r="N31" s="28"/>
      <c r="Q31" s="28"/>
      <c r="T31" s="28"/>
      <c r="W31" s="28"/>
      <c r="Z31" s="28"/>
      <c r="AC31" s="28"/>
      <c r="AF31" s="28"/>
      <c r="AI31" s="28"/>
      <c r="AL31" s="28"/>
      <c r="AO31" s="28"/>
      <c r="AR31" s="28"/>
      <c r="AU31" s="28"/>
      <c r="AX31" s="28"/>
      <c r="BA31" s="28"/>
      <c r="BD31" s="28"/>
      <c r="BG31" s="28"/>
      <c r="BJ31" s="28"/>
      <c r="BM31" s="28"/>
      <c r="BP31" s="28"/>
      <c r="BS31" s="28"/>
      <c r="BV31" s="28"/>
      <c r="BY31" s="28"/>
    </row>
    <row r="32" spans="5:77" s="22" customFormat="1">
      <c r="E32" s="28"/>
      <c r="H32" s="28"/>
      <c r="K32" s="28"/>
      <c r="N32" s="28"/>
      <c r="Q32" s="28"/>
      <c r="T32" s="28"/>
      <c r="W32" s="28"/>
      <c r="Z32" s="28"/>
      <c r="AC32" s="28"/>
      <c r="AF32" s="28"/>
      <c r="AI32" s="28"/>
      <c r="AL32" s="28"/>
      <c r="AO32" s="28"/>
      <c r="AR32" s="28"/>
      <c r="AU32" s="28"/>
      <c r="AX32" s="28"/>
      <c r="BA32" s="28"/>
      <c r="BD32" s="28"/>
      <c r="BG32" s="28"/>
      <c r="BJ32" s="28"/>
      <c r="BM32" s="28"/>
      <c r="BP32" s="28"/>
      <c r="BS32" s="28"/>
      <c r="BV32" s="28"/>
      <c r="BY32" s="28"/>
    </row>
    <row r="33" spans="2:77" s="22" customFormat="1">
      <c r="E33" s="28"/>
      <c r="H33" s="28"/>
      <c r="K33" s="28"/>
      <c r="N33" s="28"/>
      <c r="Q33" s="28"/>
      <c r="T33" s="28"/>
      <c r="W33" s="28"/>
      <c r="Z33" s="28"/>
      <c r="AC33" s="28"/>
      <c r="AF33" s="28"/>
      <c r="AI33" s="28"/>
      <c r="AL33" s="28"/>
      <c r="AO33" s="28"/>
      <c r="AR33" s="28"/>
      <c r="AU33" s="28"/>
      <c r="AX33" s="28"/>
      <c r="BA33" s="28"/>
      <c r="BD33" s="28"/>
      <c r="BG33" s="28"/>
      <c r="BJ33" s="28"/>
      <c r="BM33" s="28"/>
      <c r="BP33" s="28"/>
      <c r="BS33" s="28"/>
      <c r="BV33" s="28"/>
      <c r="BY33" s="28"/>
    </row>
    <row r="34" spans="2:77" s="22" customFormat="1">
      <c r="E34" s="28"/>
      <c r="H34" s="28"/>
      <c r="K34" s="28"/>
      <c r="N34" s="28"/>
      <c r="Q34" s="28"/>
      <c r="T34" s="28"/>
      <c r="W34" s="28"/>
      <c r="Z34" s="28"/>
      <c r="AC34" s="28"/>
      <c r="AF34" s="28"/>
      <c r="AI34" s="28"/>
      <c r="AL34" s="28"/>
      <c r="AO34" s="28"/>
      <c r="AR34" s="28"/>
      <c r="AU34" s="28"/>
      <c r="AX34" s="28"/>
      <c r="BA34" s="28"/>
      <c r="BD34" s="28"/>
      <c r="BG34" s="28"/>
      <c r="BJ34" s="28"/>
      <c r="BM34" s="28"/>
      <c r="BP34" s="28"/>
      <c r="BS34" s="28"/>
      <c r="BV34" s="28"/>
      <c r="BY34" s="28"/>
    </row>
    <row r="35" spans="2:77" s="22" customFormat="1">
      <c r="E35" s="28"/>
      <c r="H35" s="28"/>
      <c r="K35" s="28"/>
      <c r="N35" s="28"/>
      <c r="Q35" s="28"/>
      <c r="T35" s="28"/>
      <c r="W35" s="28"/>
      <c r="Z35" s="28"/>
      <c r="AC35" s="28"/>
      <c r="AF35" s="28"/>
      <c r="AI35" s="28"/>
      <c r="AL35" s="28"/>
      <c r="AO35" s="28"/>
      <c r="AR35" s="28"/>
      <c r="AU35" s="28"/>
      <c r="AX35" s="28"/>
      <c r="BA35" s="28"/>
      <c r="BD35" s="28"/>
      <c r="BG35" s="28"/>
      <c r="BJ35" s="28"/>
      <c r="BM35" s="28"/>
      <c r="BP35" s="28"/>
      <c r="BS35" s="28"/>
      <c r="BV35" s="28"/>
      <c r="BY35" s="28"/>
    </row>
    <row r="36" spans="2:77" s="22" customFormat="1">
      <c r="E36" s="28"/>
      <c r="H36" s="28"/>
      <c r="K36" s="28"/>
      <c r="N36" s="28"/>
      <c r="Q36" s="28"/>
      <c r="T36" s="28"/>
      <c r="W36" s="28"/>
      <c r="Z36" s="28"/>
      <c r="AC36" s="28"/>
      <c r="AF36" s="28"/>
      <c r="AI36" s="28"/>
      <c r="AL36" s="28"/>
      <c r="AO36" s="28"/>
      <c r="AR36" s="28"/>
      <c r="AU36" s="28"/>
      <c r="AX36" s="28"/>
      <c r="BA36" s="28"/>
      <c r="BD36" s="28"/>
      <c r="BG36" s="28"/>
      <c r="BJ36" s="28"/>
      <c r="BM36" s="28"/>
      <c r="BP36" s="28"/>
      <c r="BS36" s="28"/>
      <c r="BV36" s="28"/>
      <c r="BY36" s="28"/>
    </row>
    <row r="37" spans="2:77" s="22" customFormat="1">
      <c r="E37" s="28"/>
      <c r="H37" s="28"/>
      <c r="K37" s="28"/>
      <c r="N37" s="28"/>
      <c r="Q37" s="28"/>
      <c r="T37" s="28"/>
      <c r="W37" s="28"/>
      <c r="Z37" s="28"/>
      <c r="AC37" s="28"/>
      <c r="AF37" s="28"/>
      <c r="AI37" s="28"/>
      <c r="AL37" s="28"/>
      <c r="AO37" s="28"/>
      <c r="AR37" s="28"/>
      <c r="AU37" s="28"/>
      <c r="AX37" s="28"/>
      <c r="BA37" s="28"/>
      <c r="BD37" s="28"/>
      <c r="BG37" s="28"/>
      <c r="BJ37" s="28"/>
      <c r="BM37" s="28"/>
      <c r="BP37" s="28"/>
      <c r="BS37" s="28"/>
      <c r="BV37" s="28"/>
      <c r="BY37" s="28"/>
    </row>
    <row r="38" spans="2:77" s="22" customFormat="1">
      <c r="E38" s="28"/>
      <c r="H38" s="28"/>
      <c r="K38" s="28"/>
      <c r="N38" s="28"/>
      <c r="Q38" s="28"/>
      <c r="T38" s="28"/>
      <c r="W38" s="28"/>
      <c r="Z38" s="28"/>
      <c r="AC38" s="28"/>
      <c r="AF38" s="28"/>
      <c r="AI38" s="28"/>
      <c r="AL38" s="28"/>
      <c r="AO38" s="28"/>
      <c r="AR38" s="28"/>
      <c r="AU38" s="28"/>
      <c r="AX38" s="28"/>
      <c r="BA38" s="28"/>
      <c r="BD38" s="28"/>
      <c r="BG38" s="28"/>
      <c r="BJ38" s="28"/>
      <c r="BM38" s="28"/>
      <c r="BP38" s="28"/>
      <c r="BS38" s="28"/>
      <c r="BV38" s="28"/>
      <c r="BY38" s="28"/>
    </row>
    <row r="39" spans="2:77" s="22" customFormat="1">
      <c r="E39" s="28"/>
      <c r="H39" s="28"/>
      <c r="K39" s="28"/>
      <c r="N39" s="28"/>
      <c r="Q39" s="28"/>
      <c r="T39" s="28"/>
      <c r="W39" s="28"/>
      <c r="Z39" s="28"/>
      <c r="AC39" s="28"/>
      <c r="AF39" s="28"/>
      <c r="AI39" s="28"/>
      <c r="AL39" s="28"/>
      <c r="AO39" s="28"/>
      <c r="AR39" s="28"/>
      <c r="AU39" s="28"/>
      <c r="AX39" s="28"/>
      <c r="BA39" s="28"/>
      <c r="BD39" s="28"/>
      <c r="BG39" s="28"/>
      <c r="BJ39" s="28"/>
      <c r="BM39" s="28"/>
      <c r="BP39" s="28"/>
      <c r="BS39" s="28"/>
      <c r="BV39" s="28"/>
      <c r="BY39" s="28"/>
    </row>
    <row r="40" spans="2:77" s="22" customFormat="1">
      <c r="E40" s="28"/>
      <c r="H40" s="28"/>
      <c r="K40" s="28"/>
      <c r="N40" s="28"/>
      <c r="Q40" s="28"/>
      <c r="T40" s="28"/>
      <c r="W40" s="28"/>
      <c r="Z40" s="28"/>
      <c r="AC40" s="28"/>
      <c r="AF40" s="28"/>
      <c r="AI40" s="28"/>
      <c r="AL40" s="28"/>
      <c r="AO40" s="28"/>
      <c r="AR40" s="28"/>
      <c r="AU40" s="28"/>
      <c r="AX40" s="28"/>
      <c r="BA40" s="28"/>
      <c r="BD40" s="28"/>
      <c r="BG40" s="28"/>
      <c r="BJ40" s="28"/>
      <c r="BM40" s="28"/>
      <c r="BP40" s="28"/>
      <c r="BS40" s="28"/>
      <c r="BV40" s="28"/>
      <c r="BY40" s="28"/>
    </row>
    <row r="41" spans="2:77" s="22" customFormat="1">
      <c r="E41" s="28"/>
      <c r="H41" s="28"/>
      <c r="K41" s="28"/>
      <c r="N41" s="28"/>
      <c r="Q41" s="28"/>
      <c r="T41" s="28"/>
      <c r="W41" s="28"/>
      <c r="Z41" s="28"/>
      <c r="AC41" s="28"/>
      <c r="AF41" s="28"/>
      <c r="AI41" s="28"/>
      <c r="AL41" s="28"/>
      <c r="AO41" s="28"/>
      <c r="AR41" s="28"/>
      <c r="AU41" s="28"/>
      <c r="AX41" s="28"/>
      <c r="BA41" s="28"/>
      <c r="BD41" s="28"/>
      <c r="BG41" s="28"/>
      <c r="BJ41" s="28"/>
      <c r="BM41" s="28"/>
      <c r="BP41" s="28"/>
      <c r="BS41" s="28"/>
      <c r="BV41" s="28"/>
      <c r="BY41" s="28"/>
    </row>
    <row r="42" spans="2:77" s="22" customFormat="1">
      <c r="E42" s="28"/>
      <c r="H42" s="28"/>
      <c r="K42" s="28"/>
      <c r="N42" s="28"/>
      <c r="Q42" s="28"/>
      <c r="T42" s="28"/>
      <c r="W42" s="28"/>
      <c r="Z42" s="28"/>
      <c r="AC42" s="28"/>
      <c r="AF42" s="28"/>
      <c r="AI42" s="28"/>
      <c r="AL42" s="28"/>
      <c r="AO42" s="28"/>
      <c r="AR42" s="28"/>
      <c r="AU42" s="28"/>
      <c r="AX42" s="28"/>
      <c r="BA42" s="28"/>
      <c r="BD42" s="28"/>
      <c r="BG42" s="28"/>
      <c r="BJ42" s="28"/>
      <c r="BM42" s="28"/>
      <c r="BP42" s="28"/>
      <c r="BS42" s="28"/>
      <c r="BV42" s="28"/>
      <c r="BY42" s="28"/>
    </row>
    <row r="43" spans="2:77" s="22" customFormat="1">
      <c r="E43" s="28"/>
      <c r="H43" s="28"/>
      <c r="K43" s="28"/>
      <c r="N43" s="28"/>
      <c r="Q43" s="28"/>
      <c r="T43" s="28"/>
      <c r="W43" s="28"/>
      <c r="Z43" s="28"/>
      <c r="AC43" s="28"/>
      <c r="AF43" s="28"/>
      <c r="AI43" s="28"/>
      <c r="AL43" s="28"/>
      <c r="AO43" s="28"/>
      <c r="AR43" s="28"/>
      <c r="AU43" s="28"/>
      <c r="AX43" s="28"/>
      <c r="BA43" s="28"/>
      <c r="BD43" s="28"/>
      <c r="BG43" s="28"/>
      <c r="BJ43" s="28"/>
      <c r="BM43" s="28"/>
      <c r="BP43" s="28"/>
      <c r="BS43" s="28"/>
      <c r="BV43" s="28"/>
      <c r="BY43" s="28"/>
    </row>
    <row r="44" spans="2:77" s="22" customFormat="1">
      <c r="E44" s="28"/>
      <c r="H44" s="28"/>
      <c r="K44" s="28"/>
      <c r="N44" s="28"/>
      <c r="Q44" s="28"/>
      <c r="T44" s="28"/>
      <c r="W44" s="28"/>
      <c r="Z44" s="28"/>
      <c r="AC44" s="28"/>
      <c r="AF44" s="28"/>
      <c r="AI44" s="28"/>
      <c r="AL44" s="28"/>
      <c r="AO44" s="28"/>
      <c r="AR44" s="28"/>
      <c r="AU44" s="28"/>
      <c r="AX44" s="28"/>
      <c r="BA44" s="28"/>
      <c r="BD44" s="28"/>
      <c r="BG44" s="28"/>
      <c r="BJ44" s="28"/>
      <c r="BM44" s="28"/>
      <c r="BP44" s="28"/>
      <c r="BS44" s="28"/>
      <c r="BV44" s="28"/>
      <c r="BY44" s="28"/>
    </row>
    <row r="45" spans="2:77" s="22" customFormat="1">
      <c r="E45" s="28"/>
      <c r="H45" s="28"/>
      <c r="K45" s="28"/>
      <c r="N45" s="28"/>
      <c r="Q45" s="28"/>
      <c r="T45" s="28"/>
      <c r="W45" s="28"/>
      <c r="Z45" s="28"/>
      <c r="AC45" s="28"/>
      <c r="AF45" s="28"/>
      <c r="AI45" s="28"/>
      <c r="AL45" s="28"/>
      <c r="AO45" s="28"/>
      <c r="AR45" s="28"/>
      <c r="AU45" s="28"/>
      <c r="AX45" s="28"/>
      <c r="BA45" s="28"/>
      <c r="BD45" s="28"/>
      <c r="BG45" s="28"/>
      <c r="BJ45" s="28"/>
      <c r="BM45" s="28"/>
      <c r="BP45" s="28"/>
      <c r="BS45" s="28"/>
      <c r="BV45" s="28"/>
      <c r="BY45" s="28"/>
    </row>
    <row r="46" spans="2:77" s="22" customFormat="1">
      <c r="E46" s="28"/>
      <c r="H46" s="28"/>
      <c r="K46" s="28"/>
      <c r="N46" s="28"/>
      <c r="Q46" s="28"/>
      <c r="T46" s="28"/>
      <c r="W46" s="28"/>
      <c r="Z46" s="28"/>
      <c r="AC46" s="28"/>
      <c r="AF46" s="28"/>
      <c r="AI46" s="28"/>
      <c r="AL46" s="28"/>
      <c r="AO46" s="28"/>
      <c r="AR46" s="28"/>
      <c r="AU46" s="28"/>
      <c r="AX46" s="28"/>
      <c r="BA46" s="28"/>
      <c r="BD46" s="28"/>
      <c r="BG46" s="28"/>
      <c r="BJ46" s="28"/>
      <c r="BM46" s="28"/>
      <c r="BP46" s="28"/>
      <c r="BS46" s="28"/>
      <c r="BV46" s="28"/>
      <c r="BY46" s="28"/>
    </row>
    <row r="47" spans="2:77" s="26" customFormat="1">
      <c r="B47" s="29"/>
      <c r="E47" s="30"/>
      <c r="H47" s="30"/>
      <c r="K47" s="30"/>
      <c r="N47" s="30"/>
      <c r="Q47" s="30"/>
      <c r="T47" s="30"/>
      <c r="W47" s="30"/>
      <c r="Z47" s="30"/>
      <c r="AC47" s="30"/>
      <c r="AF47" s="30"/>
      <c r="AI47" s="30"/>
      <c r="AL47" s="30"/>
      <c r="AO47" s="30"/>
      <c r="AR47" s="30"/>
      <c r="AU47" s="30"/>
      <c r="AX47" s="30"/>
      <c r="BA47" s="30"/>
      <c r="BD47" s="30"/>
      <c r="BG47" s="30"/>
      <c r="BJ47" s="30"/>
      <c r="BM47" s="30"/>
      <c r="BP47" s="30"/>
      <c r="BS47" s="30"/>
      <c r="BV47" s="30"/>
      <c r="BY47" s="30"/>
    </row>
    <row r="48" spans="2:77" s="26" customFormat="1">
      <c r="B48" s="29"/>
      <c r="E48" s="30"/>
      <c r="H48" s="30"/>
      <c r="K48" s="30"/>
      <c r="N48" s="30"/>
      <c r="Q48" s="30"/>
      <c r="T48" s="30"/>
      <c r="W48" s="30"/>
      <c r="Z48" s="30"/>
      <c r="AC48" s="30"/>
      <c r="AF48" s="30"/>
      <c r="AI48" s="30"/>
      <c r="AL48" s="30"/>
      <c r="AO48" s="30"/>
      <c r="AR48" s="30"/>
      <c r="AU48" s="30"/>
      <c r="AX48" s="30"/>
      <c r="BA48" s="30"/>
      <c r="BD48" s="30"/>
      <c r="BG48" s="30"/>
      <c r="BJ48" s="30"/>
      <c r="BM48" s="30"/>
      <c r="BP48" s="30"/>
      <c r="BS48" s="30"/>
      <c r="BV48" s="30"/>
      <c r="BY48" s="30"/>
    </row>
    <row r="49" spans="2:77" s="26" customFormat="1">
      <c r="B49" s="29"/>
      <c r="E49" s="30"/>
      <c r="H49" s="30"/>
      <c r="K49" s="30"/>
      <c r="N49" s="30"/>
      <c r="Q49" s="30"/>
      <c r="T49" s="30"/>
      <c r="W49" s="30"/>
      <c r="Z49" s="30"/>
      <c r="AC49" s="30"/>
      <c r="AF49" s="30"/>
      <c r="AI49" s="30"/>
      <c r="AL49" s="30"/>
      <c r="AO49" s="30"/>
      <c r="AR49" s="30"/>
      <c r="AU49" s="30"/>
      <c r="AX49" s="30"/>
      <c r="BA49" s="30"/>
      <c r="BD49" s="30"/>
      <c r="BG49" s="30"/>
      <c r="BJ49" s="30"/>
      <c r="BM49" s="30"/>
      <c r="BP49" s="30"/>
      <c r="BS49" s="30"/>
      <c r="BV49" s="30"/>
      <c r="BY49" s="30"/>
    </row>
    <row r="50" spans="2:77" s="26" customFormat="1">
      <c r="B50" s="29"/>
      <c r="E50" s="30"/>
      <c r="H50" s="30"/>
      <c r="K50" s="30"/>
      <c r="N50" s="30"/>
      <c r="Q50" s="30"/>
      <c r="T50" s="30"/>
      <c r="W50" s="30"/>
      <c r="Z50" s="30"/>
      <c r="AC50" s="30"/>
      <c r="AF50" s="30"/>
      <c r="AI50" s="30"/>
      <c r="AL50" s="30"/>
      <c r="AO50" s="30"/>
      <c r="AR50" s="30"/>
      <c r="AU50" s="30"/>
      <c r="AX50" s="30"/>
      <c r="BA50" s="30"/>
      <c r="BD50" s="30"/>
      <c r="BG50" s="30"/>
      <c r="BJ50" s="30"/>
      <c r="BM50" s="30"/>
      <c r="BP50" s="30"/>
      <c r="BS50" s="30"/>
      <c r="BV50" s="30"/>
      <c r="BY50" s="30"/>
    </row>
    <row r="51" spans="2:77" s="26" customFormat="1">
      <c r="B51" s="29"/>
      <c r="E51" s="30"/>
      <c r="H51" s="30"/>
      <c r="K51" s="30"/>
      <c r="N51" s="30"/>
      <c r="Q51" s="30"/>
      <c r="T51" s="30"/>
      <c r="W51" s="30"/>
      <c r="Z51" s="30"/>
      <c r="AC51" s="30"/>
      <c r="AF51" s="30"/>
      <c r="AI51" s="30"/>
      <c r="AL51" s="30"/>
      <c r="AO51" s="30"/>
      <c r="AR51" s="30"/>
      <c r="AU51" s="30"/>
      <c r="AX51" s="30"/>
      <c r="BA51" s="30"/>
      <c r="BD51" s="30"/>
      <c r="BG51" s="30"/>
      <c r="BJ51" s="30"/>
      <c r="BM51" s="30"/>
      <c r="BP51" s="30"/>
      <c r="BS51" s="30"/>
      <c r="BV51" s="30"/>
      <c r="BY51" s="30"/>
    </row>
    <row r="52" spans="2:77" s="26" customFormat="1">
      <c r="B52" s="29"/>
      <c r="E52" s="30"/>
      <c r="H52" s="30"/>
      <c r="K52" s="30"/>
      <c r="N52" s="30"/>
      <c r="Q52" s="30"/>
      <c r="T52" s="30"/>
      <c r="W52" s="30"/>
      <c r="Z52" s="30"/>
      <c r="AC52" s="30"/>
      <c r="AF52" s="30"/>
      <c r="AI52" s="30"/>
      <c r="AL52" s="30"/>
      <c r="AO52" s="30"/>
      <c r="AR52" s="30"/>
      <c r="AU52" s="30"/>
      <c r="AX52" s="30"/>
      <c r="BA52" s="30"/>
      <c r="BD52" s="30"/>
      <c r="BG52" s="30"/>
      <c r="BJ52" s="30"/>
      <c r="BM52" s="30"/>
      <c r="BP52" s="30"/>
      <c r="BS52" s="30"/>
      <c r="BV52" s="30"/>
      <c r="BY52" s="30"/>
    </row>
    <row r="53" spans="2:77" s="26" customFormat="1">
      <c r="B53" s="29"/>
      <c r="E53" s="30"/>
      <c r="H53" s="30"/>
      <c r="K53" s="30"/>
      <c r="N53" s="30"/>
      <c r="Q53" s="30"/>
      <c r="T53" s="30"/>
      <c r="W53" s="30"/>
      <c r="Z53" s="30"/>
      <c r="AC53" s="30"/>
      <c r="AF53" s="30"/>
      <c r="AI53" s="30"/>
      <c r="AL53" s="30"/>
      <c r="AO53" s="30"/>
      <c r="AR53" s="30"/>
      <c r="AU53" s="30"/>
      <c r="AX53" s="30"/>
      <c r="BA53" s="30"/>
      <c r="BD53" s="30"/>
      <c r="BG53" s="30"/>
      <c r="BJ53" s="30"/>
      <c r="BM53" s="30"/>
      <c r="BP53" s="30"/>
      <c r="BS53" s="30"/>
      <c r="BV53" s="30"/>
      <c r="BY53" s="30"/>
    </row>
    <row r="54" spans="2:77" s="26" customFormat="1">
      <c r="B54" s="29"/>
      <c r="E54" s="30"/>
      <c r="H54" s="30"/>
      <c r="K54" s="30"/>
      <c r="N54" s="30"/>
      <c r="Q54" s="30"/>
      <c r="T54" s="30"/>
      <c r="W54" s="30"/>
      <c r="Z54" s="30"/>
      <c r="AC54" s="30"/>
      <c r="AF54" s="30"/>
      <c r="AI54" s="30"/>
      <c r="AL54" s="30"/>
      <c r="AO54" s="30"/>
      <c r="AR54" s="30"/>
      <c r="AU54" s="30"/>
      <c r="AX54" s="30"/>
      <c r="BA54" s="30"/>
      <c r="BD54" s="30"/>
      <c r="BG54" s="30"/>
      <c r="BJ54" s="30"/>
      <c r="BM54" s="30"/>
      <c r="BP54" s="30"/>
      <c r="BS54" s="30"/>
      <c r="BV54" s="30"/>
      <c r="BY54" s="30"/>
    </row>
    <row r="55" spans="2:77" s="26" customFormat="1">
      <c r="B55" s="29"/>
      <c r="E55" s="30"/>
      <c r="H55" s="30"/>
      <c r="K55" s="30"/>
      <c r="N55" s="30"/>
      <c r="Q55" s="30"/>
      <c r="T55" s="30"/>
      <c r="W55" s="30"/>
      <c r="Z55" s="30"/>
      <c r="AC55" s="30"/>
      <c r="AF55" s="30"/>
      <c r="AI55" s="30"/>
      <c r="AL55" s="30"/>
      <c r="AO55" s="30"/>
      <c r="AR55" s="30"/>
      <c r="AU55" s="30"/>
      <c r="AX55" s="30"/>
      <c r="BA55" s="30"/>
      <c r="BD55" s="30"/>
      <c r="BG55" s="30"/>
      <c r="BJ55" s="30"/>
      <c r="BM55" s="30"/>
      <c r="BP55" s="30"/>
      <c r="BS55" s="30"/>
      <c r="BV55" s="30"/>
      <c r="BY55" s="30"/>
    </row>
    <row r="56" spans="2:77" s="26" customFormat="1">
      <c r="B56" s="29"/>
      <c r="E56" s="30"/>
      <c r="H56" s="30"/>
      <c r="K56" s="30"/>
      <c r="N56" s="30"/>
      <c r="Q56" s="30"/>
      <c r="T56" s="30"/>
      <c r="W56" s="30"/>
      <c r="Z56" s="30"/>
      <c r="AC56" s="30"/>
      <c r="AF56" s="30"/>
      <c r="AI56" s="30"/>
      <c r="AL56" s="30"/>
      <c r="AO56" s="30"/>
      <c r="AR56" s="30"/>
      <c r="AU56" s="30"/>
      <c r="AX56" s="30"/>
      <c r="BA56" s="30"/>
      <c r="BD56" s="30"/>
      <c r="BG56" s="30"/>
      <c r="BJ56" s="30"/>
      <c r="BM56" s="30"/>
      <c r="BP56" s="30"/>
      <c r="BS56" s="30"/>
      <c r="BV56" s="30"/>
      <c r="BY56" s="30"/>
    </row>
    <row r="57" spans="2:77" s="26" customFormat="1">
      <c r="B57" s="29"/>
      <c r="E57" s="30"/>
      <c r="H57" s="30"/>
      <c r="K57" s="30"/>
      <c r="N57" s="30"/>
      <c r="Q57" s="30"/>
      <c r="T57" s="30"/>
      <c r="W57" s="30"/>
      <c r="Z57" s="30"/>
      <c r="AC57" s="30"/>
      <c r="AF57" s="30"/>
      <c r="AI57" s="30"/>
      <c r="AL57" s="30"/>
      <c r="AO57" s="30"/>
      <c r="AR57" s="30"/>
      <c r="AU57" s="30"/>
      <c r="AX57" s="30"/>
      <c r="BA57" s="30"/>
      <c r="BD57" s="30"/>
      <c r="BG57" s="30"/>
      <c r="BJ57" s="30"/>
      <c r="BM57" s="30"/>
      <c r="BP57" s="30"/>
      <c r="BS57" s="30"/>
      <c r="BV57" s="30"/>
      <c r="BY57" s="30"/>
    </row>
    <row r="58" spans="2:77" s="26" customFormat="1">
      <c r="B58" s="29"/>
      <c r="E58" s="30"/>
      <c r="H58" s="30"/>
      <c r="K58" s="30"/>
      <c r="N58" s="30"/>
      <c r="Q58" s="30"/>
      <c r="T58" s="30"/>
      <c r="W58" s="30"/>
      <c r="Z58" s="30"/>
      <c r="AC58" s="30"/>
      <c r="AF58" s="30"/>
      <c r="AI58" s="30"/>
      <c r="AL58" s="30"/>
      <c r="AO58" s="30"/>
      <c r="AR58" s="30"/>
      <c r="AU58" s="30"/>
      <c r="AX58" s="30"/>
      <c r="BA58" s="30"/>
      <c r="BD58" s="30"/>
      <c r="BG58" s="30"/>
      <c r="BJ58" s="30"/>
      <c r="BM58" s="30"/>
      <c r="BP58" s="30"/>
      <c r="BS58" s="30"/>
      <c r="BV58" s="30"/>
      <c r="BY58" s="30"/>
    </row>
    <row r="59" spans="2:77" s="26" customFormat="1">
      <c r="B59" s="29"/>
      <c r="E59" s="30"/>
      <c r="H59" s="30"/>
      <c r="K59" s="30"/>
      <c r="N59" s="30"/>
      <c r="Q59" s="30"/>
      <c r="T59" s="30"/>
      <c r="W59" s="30"/>
      <c r="Z59" s="30"/>
      <c r="AC59" s="30"/>
      <c r="AF59" s="30"/>
      <c r="AI59" s="30"/>
      <c r="AL59" s="30"/>
      <c r="AO59" s="30"/>
      <c r="AR59" s="30"/>
      <c r="AU59" s="30"/>
      <c r="AX59" s="30"/>
      <c r="BA59" s="30"/>
      <c r="BD59" s="30"/>
      <c r="BG59" s="30"/>
      <c r="BJ59" s="30"/>
      <c r="BM59" s="30"/>
      <c r="BP59" s="30"/>
      <c r="BS59" s="30"/>
      <c r="BV59" s="30"/>
      <c r="BY59" s="30"/>
    </row>
    <row r="60" spans="2:77" s="26" customFormat="1">
      <c r="B60" s="29"/>
      <c r="E60" s="30"/>
      <c r="H60" s="30"/>
      <c r="K60" s="30"/>
      <c r="N60" s="30"/>
      <c r="Q60" s="30"/>
      <c r="T60" s="30"/>
      <c r="W60" s="30"/>
      <c r="Z60" s="30"/>
      <c r="AC60" s="30"/>
      <c r="AF60" s="30"/>
      <c r="AI60" s="30"/>
      <c r="AL60" s="30"/>
      <c r="AO60" s="30"/>
      <c r="AR60" s="30"/>
      <c r="AU60" s="30"/>
      <c r="AX60" s="30"/>
      <c r="BA60" s="30"/>
      <c r="BD60" s="30"/>
      <c r="BG60" s="30"/>
      <c r="BJ60" s="30"/>
      <c r="BM60" s="30"/>
      <c r="BP60" s="30"/>
      <c r="BS60" s="30"/>
      <c r="BV60" s="30"/>
      <c r="BY60" s="30"/>
    </row>
    <row r="61" spans="2:77" s="26" customFormat="1">
      <c r="B61" s="29"/>
      <c r="E61" s="30"/>
      <c r="H61" s="30"/>
      <c r="K61" s="30"/>
      <c r="N61" s="30"/>
      <c r="Q61" s="30"/>
      <c r="T61" s="30"/>
      <c r="W61" s="30"/>
      <c r="Z61" s="30"/>
      <c r="AC61" s="30"/>
      <c r="AF61" s="30"/>
      <c r="AI61" s="30"/>
      <c r="AL61" s="30"/>
      <c r="AO61" s="30"/>
      <c r="AR61" s="30"/>
      <c r="AU61" s="30"/>
      <c r="AX61" s="30"/>
      <c r="BA61" s="30"/>
      <c r="BD61" s="30"/>
      <c r="BG61" s="30"/>
      <c r="BJ61" s="30"/>
      <c r="BM61" s="30"/>
      <c r="BP61" s="30"/>
      <c r="BS61" s="30"/>
      <c r="BV61" s="30"/>
      <c r="BY61" s="30"/>
    </row>
    <row r="62" spans="2:77" s="26" customFormat="1">
      <c r="B62" s="29"/>
      <c r="E62" s="30"/>
      <c r="H62" s="30"/>
      <c r="K62" s="30"/>
      <c r="N62" s="30"/>
      <c r="Q62" s="30"/>
      <c r="T62" s="30"/>
      <c r="W62" s="30"/>
      <c r="Z62" s="30"/>
      <c r="AC62" s="30"/>
      <c r="AF62" s="30"/>
      <c r="AI62" s="30"/>
      <c r="AL62" s="30"/>
      <c r="AO62" s="30"/>
      <c r="AR62" s="30"/>
      <c r="AU62" s="30"/>
      <c r="AX62" s="30"/>
      <c r="BA62" s="30"/>
      <c r="BD62" s="30"/>
      <c r="BG62" s="30"/>
      <c r="BJ62" s="30"/>
      <c r="BM62" s="30"/>
      <c r="BP62" s="30"/>
      <c r="BS62" s="30"/>
      <c r="BV62" s="30"/>
      <c r="BY62" s="30"/>
    </row>
    <row r="63" spans="2:77" s="26" customFormat="1">
      <c r="B63" s="29"/>
      <c r="E63" s="30"/>
      <c r="H63" s="30"/>
      <c r="K63" s="30"/>
      <c r="N63" s="30"/>
      <c r="Q63" s="30"/>
      <c r="T63" s="30"/>
      <c r="W63" s="30"/>
      <c r="Z63" s="30"/>
      <c r="AC63" s="30"/>
      <c r="AF63" s="30"/>
      <c r="AI63" s="30"/>
      <c r="AL63" s="30"/>
      <c r="AO63" s="30"/>
      <c r="AR63" s="30"/>
      <c r="AU63" s="30"/>
      <c r="AX63" s="30"/>
      <c r="BA63" s="30"/>
      <c r="BD63" s="30"/>
      <c r="BG63" s="30"/>
      <c r="BJ63" s="30"/>
      <c r="BM63" s="30"/>
      <c r="BP63" s="30"/>
      <c r="BS63" s="30"/>
      <c r="BV63" s="30"/>
      <c r="BY63" s="30"/>
    </row>
    <row r="64" spans="2:77" s="26" customFormat="1">
      <c r="B64" s="29"/>
      <c r="E64" s="30"/>
      <c r="H64" s="30"/>
      <c r="K64" s="30"/>
      <c r="N64" s="30"/>
      <c r="Q64" s="30"/>
      <c r="T64" s="30"/>
      <c r="W64" s="30"/>
      <c r="Z64" s="30"/>
      <c r="AC64" s="30"/>
      <c r="AF64" s="30"/>
      <c r="AI64" s="30"/>
      <c r="AL64" s="30"/>
      <c r="AO64" s="30"/>
      <c r="AR64" s="30"/>
      <c r="AU64" s="30"/>
      <c r="AX64" s="30"/>
      <c r="BA64" s="30"/>
      <c r="BD64" s="30"/>
      <c r="BG64" s="30"/>
      <c r="BJ64" s="30"/>
      <c r="BM64" s="30"/>
      <c r="BP64" s="30"/>
      <c r="BS64" s="30"/>
      <c r="BV64" s="30"/>
      <c r="BY64" s="30"/>
    </row>
    <row r="65" spans="2:77" s="26" customFormat="1">
      <c r="B65" s="29"/>
      <c r="E65" s="30"/>
      <c r="H65" s="30"/>
      <c r="K65" s="30"/>
      <c r="N65" s="30"/>
      <c r="Q65" s="30"/>
      <c r="T65" s="30"/>
      <c r="W65" s="30"/>
      <c r="Z65" s="30"/>
      <c r="AC65" s="30"/>
      <c r="AF65" s="30"/>
      <c r="AI65" s="30"/>
      <c r="AL65" s="30"/>
      <c r="AO65" s="30"/>
      <c r="AR65" s="30"/>
      <c r="AU65" s="30"/>
      <c r="AX65" s="30"/>
      <c r="BA65" s="30"/>
      <c r="BD65" s="30"/>
      <c r="BG65" s="30"/>
      <c r="BJ65" s="30"/>
      <c r="BM65" s="30"/>
      <c r="BP65" s="30"/>
      <c r="BS65" s="30"/>
      <c r="BV65" s="30"/>
      <c r="BY65" s="30"/>
    </row>
    <row r="66" spans="2:77" s="26" customFormat="1">
      <c r="B66" s="29"/>
      <c r="E66" s="30"/>
      <c r="H66" s="30"/>
      <c r="K66" s="30"/>
      <c r="N66" s="30"/>
      <c r="Q66" s="30"/>
      <c r="T66" s="30"/>
      <c r="W66" s="30"/>
      <c r="Z66" s="30"/>
      <c r="AC66" s="30"/>
      <c r="AF66" s="30"/>
      <c r="AI66" s="30"/>
      <c r="AL66" s="30"/>
      <c r="AO66" s="30"/>
      <c r="AR66" s="30"/>
      <c r="AU66" s="30"/>
      <c r="AX66" s="30"/>
      <c r="BA66" s="30"/>
      <c r="BD66" s="30"/>
      <c r="BG66" s="30"/>
      <c r="BJ66" s="30"/>
      <c r="BM66" s="30"/>
      <c r="BP66" s="30"/>
      <c r="BS66" s="30"/>
      <c r="BV66" s="30"/>
      <c r="BY66" s="30"/>
    </row>
    <row r="67" spans="2:77" s="26" customFormat="1">
      <c r="B67" s="29"/>
      <c r="E67" s="30"/>
      <c r="H67" s="30"/>
      <c r="K67" s="30"/>
      <c r="N67" s="30"/>
      <c r="Q67" s="30"/>
      <c r="T67" s="30"/>
      <c r="W67" s="30"/>
      <c r="Z67" s="30"/>
      <c r="AC67" s="30"/>
      <c r="AF67" s="30"/>
      <c r="AI67" s="30"/>
      <c r="AL67" s="30"/>
      <c r="AO67" s="30"/>
      <c r="AR67" s="30"/>
      <c r="AU67" s="30"/>
      <c r="AX67" s="30"/>
      <c r="BA67" s="30"/>
      <c r="BD67" s="30"/>
      <c r="BG67" s="30"/>
      <c r="BJ67" s="30"/>
      <c r="BM67" s="30"/>
      <c r="BP67" s="30"/>
      <c r="BS67" s="30"/>
      <c r="BV67" s="30"/>
      <c r="BY67" s="30"/>
    </row>
    <row r="68" spans="2:77" s="26" customFormat="1">
      <c r="B68" s="29"/>
      <c r="E68" s="30"/>
      <c r="H68" s="30"/>
      <c r="K68" s="30"/>
      <c r="N68" s="30"/>
      <c r="Q68" s="30"/>
      <c r="T68" s="30"/>
      <c r="W68" s="30"/>
      <c r="Z68" s="30"/>
      <c r="AC68" s="30"/>
      <c r="AF68" s="30"/>
      <c r="AI68" s="30"/>
      <c r="AL68" s="30"/>
      <c r="AO68" s="30"/>
      <c r="AR68" s="30"/>
      <c r="AU68" s="30"/>
      <c r="AX68" s="30"/>
      <c r="BA68" s="30"/>
      <c r="BD68" s="30"/>
      <c r="BG68" s="30"/>
      <c r="BJ68" s="30"/>
      <c r="BM68" s="30"/>
      <c r="BP68" s="30"/>
      <c r="BS68" s="30"/>
      <c r="BV68" s="30"/>
      <c r="BY68" s="30"/>
    </row>
    <row r="69" spans="2:77" s="26" customFormat="1">
      <c r="B69" s="29"/>
      <c r="E69" s="30"/>
      <c r="H69" s="30"/>
      <c r="K69" s="30"/>
      <c r="N69" s="30"/>
      <c r="Q69" s="30"/>
      <c r="T69" s="30"/>
      <c r="W69" s="30"/>
      <c r="Z69" s="30"/>
      <c r="AC69" s="30"/>
      <c r="AF69" s="30"/>
      <c r="AI69" s="30"/>
      <c r="AL69" s="30"/>
      <c r="AO69" s="30"/>
      <c r="AR69" s="30"/>
      <c r="AU69" s="30"/>
      <c r="AX69" s="30"/>
      <c r="BA69" s="30"/>
      <c r="BD69" s="30"/>
      <c r="BG69" s="30"/>
      <c r="BJ69" s="30"/>
      <c r="BM69" s="30"/>
      <c r="BP69" s="30"/>
      <c r="BS69" s="30"/>
      <c r="BV69" s="30"/>
      <c r="BY69" s="30"/>
    </row>
    <row r="70" spans="2:77" s="26" customFormat="1">
      <c r="B70" s="29"/>
      <c r="E70" s="30"/>
      <c r="H70" s="30"/>
      <c r="K70" s="30"/>
      <c r="N70" s="30"/>
      <c r="Q70" s="30"/>
      <c r="T70" s="30"/>
      <c r="W70" s="30"/>
      <c r="Z70" s="30"/>
      <c r="AC70" s="30"/>
      <c r="AF70" s="30"/>
      <c r="AI70" s="30"/>
      <c r="AL70" s="30"/>
      <c r="AO70" s="30"/>
      <c r="AR70" s="30"/>
      <c r="AU70" s="30"/>
      <c r="AX70" s="30"/>
      <c r="BA70" s="30"/>
      <c r="BD70" s="30"/>
      <c r="BG70" s="30"/>
      <c r="BJ70" s="30"/>
      <c r="BM70" s="30"/>
      <c r="BP70" s="30"/>
      <c r="BS70" s="30"/>
      <c r="BV70" s="30"/>
      <c r="BY70" s="30"/>
    </row>
    <row r="71" spans="2:77" s="26" customFormat="1">
      <c r="B71" s="29"/>
      <c r="E71" s="30"/>
      <c r="H71" s="30"/>
      <c r="K71" s="30"/>
      <c r="N71" s="30"/>
      <c r="Q71" s="30"/>
      <c r="T71" s="30"/>
      <c r="W71" s="30"/>
      <c r="Z71" s="30"/>
      <c r="AC71" s="30"/>
      <c r="AF71" s="30"/>
      <c r="AI71" s="30"/>
      <c r="AL71" s="30"/>
      <c r="AO71" s="30"/>
      <c r="AR71" s="30"/>
      <c r="AU71" s="30"/>
      <c r="AX71" s="30"/>
      <c r="BA71" s="30"/>
      <c r="BD71" s="30"/>
      <c r="BG71" s="30"/>
      <c r="BJ71" s="30"/>
      <c r="BM71" s="30"/>
      <c r="BP71" s="30"/>
      <c r="BS71" s="30"/>
      <c r="BV71" s="30"/>
      <c r="BY71" s="30"/>
    </row>
    <row r="72" spans="2:77" s="26" customFormat="1">
      <c r="B72" s="29"/>
      <c r="E72" s="30"/>
      <c r="H72" s="30"/>
      <c r="K72" s="30"/>
      <c r="N72" s="30"/>
      <c r="Q72" s="30"/>
      <c r="T72" s="30"/>
      <c r="W72" s="30"/>
      <c r="Z72" s="30"/>
      <c r="AC72" s="30"/>
      <c r="AF72" s="30"/>
      <c r="AI72" s="30"/>
      <c r="AL72" s="30"/>
      <c r="AO72" s="30"/>
      <c r="AR72" s="30"/>
      <c r="AU72" s="30"/>
      <c r="AX72" s="30"/>
      <c r="BA72" s="30"/>
      <c r="BD72" s="30"/>
      <c r="BG72" s="30"/>
      <c r="BJ72" s="30"/>
      <c r="BM72" s="30"/>
      <c r="BP72" s="30"/>
      <c r="BS72" s="30"/>
      <c r="BV72" s="30"/>
      <c r="BY72" s="30"/>
    </row>
    <row r="73" spans="2:77" s="26" customFormat="1">
      <c r="B73" s="29"/>
      <c r="E73" s="30"/>
      <c r="H73" s="30"/>
      <c r="K73" s="30"/>
      <c r="N73" s="30"/>
      <c r="Q73" s="30"/>
      <c r="T73" s="30"/>
      <c r="W73" s="30"/>
      <c r="Z73" s="30"/>
      <c r="AC73" s="30"/>
      <c r="AF73" s="30"/>
      <c r="AI73" s="30"/>
      <c r="AL73" s="30"/>
      <c r="AO73" s="30"/>
      <c r="AR73" s="30"/>
      <c r="AU73" s="30"/>
      <c r="AX73" s="30"/>
      <c r="BA73" s="30"/>
      <c r="BD73" s="30"/>
      <c r="BG73" s="30"/>
      <c r="BJ73" s="30"/>
      <c r="BM73" s="30"/>
      <c r="BP73" s="30"/>
      <c r="BS73" s="30"/>
      <c r="BV73" s="30"/>
      <c r="BY73" s="30"/>
    </row>
    <row r="74" spans="2:77" s="26" customFormat="1">
      <c r="B74" s="29"/>
      <c r="E74" s="30"/>
      <c r="H74" s="30"/>
      <c r="K74" s="30"/>
      <c r="N74" s="30"/>
      <c r="Q74" s="30"/>
      <c r="T74" s="30"/>
      <c r="W74" s="30"/>
      <c r="Z74" s="30"/>
      <c r="AC74" s="30"/>
      <c r="AF74" s="30"/>
      <c r="AI74" s="30"/>
      <c r="AL74" s="30"/>
      <c r="AO74" s="30"/>
      <c r="AR74" s="30"/>
      <c r="AU74" s="30"/>
      <c r="AX74" s="30"/>
      <c r="BA74" s="30"/>
      <c r="BD74" s="30"/>
      <c r="BG74" s="30"/>
      <c r="BJ74" s="30"/>
      <c r="BM74" s="30"/>
      <c r="BP74" s="30"/>
      <c r="BS74" s="30"/>
      <c r="BV74" s="30"/>
      <c r="BY74" s="30"/>
    </row>
    <row r="75" spans="2:77" s="26" customFormat="1">
      <c r="B75" s="29"/>
      <c r="E75" s="30"/>
      <c r="H75" s="30"/>
      <c r="K75" s="30"/>
      <c r="N75" s="30"/>
      <c r="Q75" s="30"/>
      <c r="T75" s="30"/>
      <c r="W75" s="30"/>
      <c r="Z75" s="30"/>
      <c r="AC75" s="30"/>
      <c r="AF75" s="30"/>
      <c r="AI75" s="30"/>
      <c r="AL75" s="30"/>
      <c r="AO75" s="30"/>
      <c r="AR75" s="30"/>
      <c r="AU75" s="30"/>
      <c r="AX75" s="30"/>
      <c r="BA75" s="30"/>
      <c r="BD75" s="30"/>
      <c r="BG75" s="30"/>
      <c r="BJ75" s="30"/>
      <c r="BM75" s="30"/>
      <c r="BP75" s="30"/>
      <c r="BS75" s="30"/>
      <c r="BV75" s="30"/>
      <c r="BY75" s="30"/>
    </row>
    <row r="76" spans="2:77" s="26" customFormat="1">
      <c r="B76" s="29"/>
      <c r="E76" s="30"/>
      <c r="H76" s="30"/>
      <c r="K76" s="30"/>
      <c r="N76" s="30"/>
      <c r="Q76" s="30"/>
      <c r="T76" s="30"/>
      <c r="W76" s="30"/>
      <c r="Z76" s="30"/>
      <c r="AC76" s="30"/>
      <c r="AF76" s="30"/>
      <c r="AI76" s="30"/>
      <c r="AL76" s="30"/>
      <c r="AO76" s="30"/>
      <c r="AR76" s="30"/>
      <c r="AU76" s="30"/>
      <c r="AX76" s="30"/>
      <c r="BA76" s="30"/>
      <c r="BD76" s="30"/>
      <c r="BG76" s="30"/>
      <c r="BJ76" s="30"/>
      <c r="BM76" s="30"/>
      <c r="BP76" s="30"/>
      <c r="BS76" s="30"/>
      <c r="BV76" s="30"/>
      <c r="BY76" s="30"/>
    </row>
    <row r="77" spans="2:77" s="26" customFormat="1">
      <c r="B77" s="29"/>
      <c r="E77" s="30"/>
      <c r="H77" s="30"/>
      <c r="K77" s="30"/>
      <c r="N77" s="30"/>
      <c r="Q77" s="30"/>
      <c r="T77" s="30"/>
      <c r="W77" s="30"/>
      <c r="Z77" s="30"/>
      <c r="AC77" s="30"/>
      <c r="AF77" s="30"/>
      <c r="AI77" s="30"/>
      <c r="AL77" s="30"/>
      <c r="AO77" s="30"/>
      <c r="AR77" s="30"/>
      <c r="AU77" s="30"/>
      <c r="AX77" s="30"/>
      <c r="BA77" s="30"/>
      <c r="BD77" s="30"/>
      <c r="BG77" s="30"/>
      <c r="BJ77" s="30"/>
      <c r="BM77" s="30"/>
      <c r="BP77" s="30"/>
      <c r="BS77" s="30"/>
      <c r="BV77" s="30"/>
      <c r="BY77" s="30"/>
    </row>
    <row r="78" spans="2:77" s="26" customFormat="1">
      <c r="B78" s="29"/>
      <c r="E78" s="30"/>
      <c r="H78" s="30"/>
      <c r="K78" s="30"/>
      <c r="N78" s="30"/>
      <c r="Q78" s="30"/>
      <c r="T78" s="30"/>
      <c r="W78" s="30"/>
      <c r="Z78" s="30"/>
      <c r="AC78" s="30"/>
      <c r="AF78" s="30"/>
      <c r="AI78" s="30"/>
      <c r="AL78" s="30"/>
      <c r="AO78" s="30"/>
      <c r="AR78" s="30"/>
      <c r="AU78" s="30"/>
      <c r="AX78" s="30"/>
      <c r="BA78" s="30"/>
      <c r="BD78" s="30"/>
      <c r="BG78" s="30"/>
      <c r="BJ78" s="30"/>
      <c r="BM78" s="30"/>
      <c r="BP78" s="30"/>
      <c r="BS78" s="30"/>
      <c r="BV78" s="30"/>
      <c r="BY78" s="30"/>
    </row>
    <row r="79" spans="2:77" s="26" customFormat="1">
      <c r="B79" s="29"/>
      <c r="E79" s="30"/>
      <c r="H79" s="30"/>
      <c r="K79" s="30"/>
      <c r="N79" s="30"/>
      <c r="Q79" s="30"/>
      <c r="T79" s="30"/>
      <c r="W79" s="30"/>
      <c r="Z79" s="30"/>
      <c r="AC79" s="30"/>
      <c r="AF79" s="30"/>
      <c r="AI79" s="30"/>
      <c r="AL79" s="30"/>
      <c r="AO79" s="30"/>
      <c r="AR79" s="30"/>
      <c r="AU79" s="30"/>
      <c r="AX79" s="30"/>
      <c r="BA79" s="30"/>
      <c r="BD79" s="30"/>
      <c r="BG79" s="30"/>
      <c r="BJ79" s="30"/>
      <c r="BM79" s="30"/>
      <c r="BP79" s="30"/>
      <c r="BS79" s="30"/>
      <c r="BV79" s="30"/>
      <c r="BY79" s="30"/>
    </row>
    <row r="80" spans="2:77" s="26" customFormat="1">
      <c r="B80" s="29"/>
      <c r="E80" s="30"/>
      <c r="H80" s="30"/>
      <c r="K80" s="30"/>
      <c r="N80" s="30"/>
      <c r="Q80" s="30"/>
      <c r="T80" s="30"/>
      <c r="W80" s="30"/>
      <c r="Z80" s="30"/>
      <c r="AC80" s="30"/>
      <c r="AF80" s="30"/>
      <c r="AI80" s="30"/>
      <c r="AL80" s="30"/>
      <c r="AO80" s="30"/>
      <c r="AR80" s="30"/>
      <c r="AU80" s="30"/>
      <c r="AX80" s="30"/>
      <c r="BA80" s="30"/>
      <c r="BD80" s="30"/>
      <c r="BG80" s="30"/>
      <c r="BJ80" s="30"/>
      <c r="BM80" s="30"/>
      <c r="BP80" s="30"/>
      <c r="BS80" s="30"/>
      <c r="BV80" s="30"/>
      <c r="BY80" s="30"/>
    </row>
    <row r="81" spans="2:77" s="26" customFormat="1">
      <c r="B81" s="29"/>
      <c r="E81" s="30"/>
      <c r="H81" s="30"/>
      <c r="K81" s="30"/>
      <c r="N81" s="30"/>
      <c r="Q81" s="30"/>
      <c r="T81" s="30"/>
      <c r="W81" s="30"/>
      <c r="Z81" s="30"/>
      <c r="AC81" s="30"/>
      <c r="AF81" s="30"/>
      <c r="AI81" s="30"/>
      <c r="AL81" s="30"/>
      <c r="AO81" s="30"/>
      <c r="AR81" s="30"/>
      <c r="AU81" s="30"/>
      <c r="AX81" s="30"/>
      <c r="BA81" s="30"/>
      <c r="BD81" s="30"/>
      <c r="BG81" s="30"/>
      <c r="BJ81" s="30"/>
      <c r="BM81" s="30"/>
      <c r="BP81" s="30"/>
      <c r="BS81" s="30"/>
      <c r="BV81" s="30"/>
      <c r="BY81" s="30"/>
    </row>
    <row r="82" spans="2:77" s="26" customFormat="1">
      <c r="B82" s="29"/>
      <c r="E82" s="30"/>
      <c r="H82" s="30"/>
      <c r="K82" s="30"/>
      <c r="N82" s="30"/>
      <c r="Q82" s="30"/>
      <c r="T82" s="30"/>
      <c r="W82" s="30"/>
      <c r="Z82" s="30"/>
      <c r="AC82" s="30"/>
      <c r="AF82" s="30"/>
      <c r="AI82" s="30"/>
      <c r="AL82" s="30"/>
      <c r="AO82" s="30"/>
      <c r="AR82" s="30"/>
      <c r="AU82" s="30"/>
      <c r="AX82" s="30"/>
      <c r="BA82" s="30"/>
      <c r="BD82" s="30"/>
      <c r="BG82" s="30"/>
      <c r="BJ82" s="30"/>
      <c r="BM82" s="30"/>
      <c r="BP82" s="30"/>
      <c r="BS82" s="30"/>
      <c r="BV82" s="30"/>
      <c r="BY82" s="30"/>
    </row>
    <row r="83" spans="2:77" s="26" customFormat="1">
      <c r="B83" s="29"/>
      <c r="E83" s="30"/>
      <c r="H83" s="30"/>
      <c r="K83" s="30"/>
      <c r="N83" s="30"/>
      <c r="Q83" s="30"/>
      <c r="T83" s="30"/>
      <c r="W83" s="30"/>
      <c r="Z83" s="30"/>
      <c r="AC83" s="30"/>
      <c r="AF83" s="30"/>
      <c r="AI83" s="30"/>
      <c r="AL83" s="30"/>
      <c r="AO83" s="30"/>
      <c r="AR83" s="30"/>
      <c r="AU83" s="30"/>
      <c r="AX83" s="30"/>
      <c r="BA83" s="30"/>
      <c r="BD83" s="30"/>
      <c r="BG83" s="30"/>
      <c r="BJ83" s="30"/>
      <c r="BM83" s="30"/>
      <c r="BP83" s="30"/>
      <c r="BS83" s="30"/>
      <c r="BV83" s="30"/>
      <c r="BY83" s="30"/>
    </row>
    <row r="84" spans="2:77" s="26" customFormat="1">
      <c r="B84" s="29"/>
      <c r="E84" s="30"/>
      <c r="H84" s="30"/>
      <c r="K84" s="30"/>
      <c r="N84" s="30"/>
      <c r="Q84" s="30"/>
      <c r="T84" s="30"/>
      <c r="W84" s="30"/>
      <c r="Z84" s="30"/>
      <c r="AC84" s="30"/>
      <c r="AF84" s="30"/>
      <c r="AI84" s="30"/>
      <c r="AL84" s="30"/>
      <c r="AO84" s="30"/>
      <c r="AR84" s="30"/>
      <c r="AU84" s="30"/>
      <c r="AX84" s="30"/>
      <c r="BA84" s="30"/>
      <c r="BD84" s="30"/>
      <c r="BG84" s="30"/>
      <c r="BJ84" s="30"/>
      <c r="BM84" s="30"/>
      <c r="BP84" s="30"/>
      <c r="BS84" s="30"/>
      <c r="BV84" s="30"/>
      <c r="BY84" s="30"/>
    </row>
    <row r="85" spans="2:77" s="26" customFormat="1">
      <c r="B85" s="29"/>
      <c r="E85" s="30"/>
      <c r="H85" s="30"/>
      <c r="K85" s="30"/>
      <c r="N85" s="30"/>
      <c r="Q85" s="30"/>
      <c r="T85" s="30"/>
      <c r="W85" s="30"/>
      <c r="Z85" s="30"/>
      <c r="AC85" s="30"/>
      <c r="AF85" s="30"/>
      <c r="AI85" s="30"/>
      <c r="AL85" s="30"/>
      <c r="AO85" s="30"/>
      <c r="AR85" s="30"/>
      <c r="AU85" s="30"/>
      <c r="AX85" s="30"/>
      <c r="BA85" s="30"/>
      <c r="BD85" s="30"/>
      <c r="BG85" s="30"/>
      <c r="BJ85" s="30"/>
      <c r="BM85" s="30"/>
      <c r="BP85" s="30"/>
      <c r="BS85" s="30"/>
      <c r="BV85" s="30"/>
      <c r="BY85" s="30"/>
    </row>
    <row r="86" spans="2:77" s="26" customFormat="1">
      <c r="B86" s="29"/>
      <c r="E86" s="30"/>
      <c r="H86" s="30"/>
      <c r="K86" s="30"/>
      <c r="N86" s="30"/>
      <c r="Q86" s="30"/>
      <c r="T86" s="30"/>
      <c r="W86" s="30"/>
      <c r="Z86" s="30"/>
      <c r="AC86" s="30"/>
      <c r="AF86" s="30"/>
      <c r="AI86" s="30"/>
      <c r="AL86" s="30"/>
      <c r="AO86" s="30"/>
      <c r="AR86" s="30"/>
      <c r="AU86" s="30"/>
      <c r="AX86" s="30"/>
      <c r="BA86" s="30"/>
      <c r="BD86" s="30"/>
      <c r="BG86" s="30"/>
      <c r="BJ86" s="30"/>
      <c r="BM86" s="30"/>
      <c r="BP86" s="30"/>
      <c r="BS86" s="30"/>
      <c r="BV86" s="30"/>
      <c r="BY86" s="30"/>
    </row>
    <row r="87" spans="2:77" s="26" customFormat="1">
      <c r="B87" s="29"/>
      <c r="E87" s="30"/>
      <c r="H87" s="30"/>
      <c r="K87" s="30"/>
      <c r="N87" s="30"/>
      <c r="Q87" s="30"/>
      <c r="T87" s="30"/>
      <c r="W87" s="30"/>
      <c r="Z87" s="30"/>
      <c r="AC87" s="30"/>
      <c r="AF87" s="30"/>
      <c r="AI87" s="30"/>
      <c r="AL87" s="30"/>
      <c r="AO87" s="30"/>
      <c r="AR87" s="30"/>
      <c r="AU87" s="30"/>
      <c r="AX87" s="30"/>
      <c r="BA87" s="30"/>
      <c r="BD87" s="30"/>
      <c r="BG87" s="30"/>
      <c r="BJ87" s="30"/>
      <c r="BM87" s="30"/>
      <c r="BP87" s="30"/>
      <c r="BS87" s="30"/>
      <c r="BV87" s="30"/>
      <c r="BY87" s="30"/>
    </row>
    <row r="88" spans="2:77" s="26" customFormat="1">
      <c r="B88" s="29"/>
      <c r="E88" s="30"/>
      <c r="H88" s="30"/>
      <c r="K88" s="30"/>
      <c r="N88" s="30"/>
      <c r="Q88" s="30"/>
      <c r="T88" s="30"/>
      <c r="W88" s="30"/>
      <c r="Z88" s="30"/>
      <c r="AC88" s="30"/>
      <c r="AF88" s="30"/>
      <c r="AI88" s="30"/>
      <c r="AL88" s="30"/>
      <c r="AO88" s="30"/>
      <c r="AR88" s="30"/>
      <c r="AU88" s="30"/>
      <c r="AX88" s="30"/>
      <c r="BA88" s="30"/>
      <c r="BD88" s="30"/>
      <c r="BG88" s="30"/>
      <c r="BJ88" s="30"/>
      <c r="BM88" s="30"/>
      <c r="BP88" s="30"/>
      <c r="BS88" s="30"/>
      <c r="BV88" s="30"/>
      <c r="BY88" s="30"/>
    </row>
    <row r="89" spans="2:77" s="26" customFormat="1">
      <c r="B89" s="29"/>
      <c r="E89" s="30"/>
      <c r="H89" s="30"/>
      <c r="K89" s="30"/>
      <c r="N89" s="30"/>
      <c r="Q89" s="30"/>
      <c r="T89" s="30"/>
      <c r="W89" s="30"/>
      <c r="Z89" s="30"/>
      <c r="AC89" s="30"/>
      <c r="AF89" s="30"/>
      <c r="AI89" s="30"/>
      <c r="AL89" s="30"/>
      <c r="AO89" s="30"/>
      <c r="AR89" s="30"/>
      <c r="AU89" s="30"/>
      <c r="AX89" s="30"/>
      <c r="BA89" s="30"/>
      <c r="BD89" s="30"/>
      <c r="BG89" s="30"/>
      <c r="BJ89" s="30"/>
      <c r="BM89" s="30"/>
      <c r="BP89" s="30"/>
      <c r="BS89" s="30"/>
      <c r="BV89" s="30"/>
      <c r="BY89" s="30"/>
    </row>
    <row r="90" spans="2:77" s="26" customFormat="1">
      <c r="B90" s="29"/>
      <c r="E90" s="30"/>
      <c r="H90" s="30"/>
      <c r="K90" s="30"/>
      <c r="N90" s="30"/>
      <c r="Q90" s="30"/>
      <c r="T90" s="30"/>
      <c r="W90" s="30"/>
      <c r="Z90" s="30"/>
      <c r="AC90" s="30"/>
      <c r="AF90" s="30"/>
      <c r="AI90" s="30"/>
      <c r="AL90" s="30"/>
      <c r="AO90" s="30"/>
      <c r="AR90" s="30"/>
      <c r="AU90" s="30"/>
      <c r="AX90" s="30"/>
      <c r="BA90" s="30"/>
      <c r="BD90" s="30"/>
      <c r="BG90" s="30"/>
      <c r="BJ90" s="30"/>
      <c r="BM90" s="30"/>
      <c r="BP90" s="30"/>
      <c r="BS90" s="30"/>
      <c r="BV90" s="30"/>
      <c r="BY90" s="30"/>
    </row>
    <row r="91" spans="2:77" s="26" customFormat="1">
      <c r="B91" s="29"/>
      <c r="E91" s="30"/>
      <c r="H91" s="30"/>
      <c r="K91" s="30"/>
      <c r="N91" s="30"/>
      <c r="Q91" s="30"/>
      <c r="T91" s="30"/>
      <c r="W91" s="30"/>
      <c r="Z91" s="30"/>
      <c r="AC91" s="30"/>
      <c r="AF91" s="30"/>
      <c r="AI91" s="30"/>
      <c r="AL91" s="30"/>
      <c r="AO91" s="30"/>
      <c r="AR91" s="30"/>
      <c r="AU91" s="30"/>
      <c r="AX91" s="30"/>
      <c r="BA91" s="30"/>
      <c r="BD91" s="30"/>
      <c r="BG91" s="30"/>
      <c r="BJ91" s="30"/>
      <c r="BM91" s="30"/>
      <c r="BP91" s="30"/>
      <c r="BS91" s="30"/>
      <c r="BV91" s="30"/>
      <c r="BY91" s="30"/>
    </row>
    <row r="92" spans="2:77" s="26" customFormat="1">
      <c r="B92" s="29"/>
      <c r="E92" s="30"/>
      <c r="H92" s="30"/>
      <c r="K92" s="30"/>
      <c r="N92" s="30"/>
      <c r="Q92" s="30"/>
      <c r="T92" s="30"/>
      <c r="W92" s="30"/>
      <c r="Z92" s="30"/>
      <c r="AC92" s="30"/>
      <c r="AF92" s="30"/>
      <c r="AI92" s="30"/>
      <c r="AL92" s="30"/>
      <c r="AO92" s="30"/>
      <c r="AR92" s="30"/>
      <c r="AU92" s="30"/>
      <c r="AX92" s="30"/>
      <c r="BA92" s="30"/>
      <c r="BD92" s="30"/>
      <c r="BG92" s="30"/>
      <c r="BJ92" s="30"/>
      <c r="BM92" s="30"/>
      <c r="BP92" s="30"/>
      <c r="BS92" s="30"/>
      <c r="BV92" s="30"/>
      <c r="BY92" s="30"/>
    </row>
    <row r="93" spans="2:77" s="26" customFormat="1">
      <c r="B93" s="29"/>
      <c r="E93" s="30"/>
      <c r="H93" s="30"/>
      <c r="K93" s="30"/>
      <c r="N93" s="30"/>
      <c r="Q93" s="30"/>
      <c r="T93" s="30"/>
      <c r="W93" s="30"/>
      <c r="Z93" s="30"/>
      <c r="AC93" s="30"/>
      <c r="AF93" s="30"/>
      <c r="AI93" s="30"/>
      <c r="AL93" s="30"/>
      <c r="AO93" s="30"/>
      <c r="AR93" s="30"/>
      <c r="AU93" s="30"/>
      <c r="AX93" s="30"/>
      <c r="BA93" s="30"/>
      <c r="BD93" s="30"/>
      <c r="BG93" s="30"/>
      <c r="BJ93" s="30"/>
      <c r="BM93" s="30"/>
      <c r="BP93" s="30"/>
      <c r="BS93" s="30"/>
      <c r="BV93" s="30"/>
      <c r="BY93" s="30"/>
    </row>
    <row r="94" spans="2:77" s="26" customFormat="1">
      <c r="B94" s="29"/>
      <c r="E94" s="30"/>
      <c r="H94" s="30"/>
      <c r="K94" s="30"/>
      <c r="N94" s="30"/>
      <c r="Q94" s="30"/>
      <c r="T94" s="30"/>
      <c r="W94" s="30"/>
      <c r="Z94" s="30"/>
      <c r="AC94" s="30"/>
      <c r="AF94" s="30"/>
      <c r="AI94" s="30"/>
      <c r="AL94" s="30"/>
      <c r="AO94" s="30"/>
      <c r="AR94" s="30"/>
      <c r="AU94" s="30"/>
      <c r="AX94" s="30"/>
      <c r="BA94" s="30"/>
      <c r="BD94" s="30"/>
      <c r="BG94" s="30"/>
      <c r="BJ94" s="30"/>
      <c r="BM94" s="30"/>
      <c r="BP94" s="30"/>
      <c r="BS94" s="30"/>
      <c r="BV94" s="30"/>
      <c r="BY94" s="30"/>
    </row>
    <row r="95" spans="2:77" s="26" customFormat="1">
      <c r="B95" s="29"/>
      <c r="E95" s="30"/>
      <c r="H95" s="30"/>
      <c r="K95" s="30"/>
      <c r="N95" s="30"/>
      <c r="Q95" s="30"/>
      <c r="T95" s="30"/>
      <c r="W95" s="30"/>
      <c r="Z95" s="30"/>
      <c r="AC95" s="30"/>
      <c r="AF95" s="30"/>
      <c r="AI95" s="30"/>
      <c r="AL95" s="30"/>
      <c r="AO95" s="30"/>
      <c r="AR95" s="30"/>
      <c r="AU95" s="30"/>
      <c r="AX95" s="30"/>
      <c r="BA95" s="30"/>
      <c r="BD95" s="30"/>
      <c r="BG95" s="30"/>
      <c r="BJ95" s="30"/>
      <c r="BM95" s="30"/>
      <c r="BP95" s="30"/>
      <c r="BS95" s="30"/>
      <c r="BV95" s="30"/>
      <c r="BY95" s="30"/>
    </row>
    <row r="96" spans="2:77" s="26" customFormat="1">
      <c r="B96" s="29"/>
      <c r="E96" s="30"/>
      <c r="H96" s="30"/>
      <c r="K96" s="30"/>
      <c r="N96" s="30"/>
      <c r="Q96" s="30"/>
      <c r="T96" s="30"/>
      <c r="W96" s="30"/>
      <c r="Z96" s="30"/>
      <c r="AC96" s="30"/>
      <c r="AF96" s="30"/>
      <c r="AI96" s="30"/>
      <c r="AL96" s="30"/>
      <c r="AO96" s="30"/>
      <c r="AR96" s="30"/>
      <c r="AU96" s="30"/>
      <c r="AX96" s="30"/>
      <c r="BA96" s="30"/>
      <c r="BD96" s="30"/>
      <c r="BG96" s="30"/>
      <c r="BJ96" s="30"/>
      <c r="BM96" s="30"/>
      <c r="BP96" s="30"/>
      <c r="BS96" s="30"/>
      <c r="BV96" s="30"/>
      <c r="BY96" s="30"/>
    </row>
    <row r="97" spans="2:77" s="26" customFormat="1">
      <c r="B97" s="29"/>
      <c r="E97" s="30"/>
      <c r="H97" s="30"/>
      <c r="K97" s="30"/>
      <c r="N97" s="30"/>
      <c r="Q97" s="30"/>
      <c r="T97" s="30"/>
      <c r="W97" s="30"/>
      <c r="Z97" s="30"/>
      <c r="AC97" s="30"/>
      <c r="AF97" s="30"/>
      <c r="AI97" s="30"/>
      <c r="AL97" s="30"/>
      <c r="AO97" s="30"/>
      <c r="AR97" s="30"/>
      <c r="AU97" s="30"/>
      <c r="AX97" s="30"/>
      <c r="BA97" s="30"/>
      <c r="BD97" s="30"/>
      <c r="BG97" s="30"/>
      <c r="BJ97" s="30"/>
      <c r="BM97" s="30"/>
      <c r="BP97" s="30"/>
      <c r="BS97" s="30"/>
      <c r="BV97" s="30"/>
      <c r="BY97" s="30"/>
    </row>
    <row r="98" spans="2:77" s="26" customFormat="1">
      <c r="B98" s="29"/>
      <c r="E98" s="30"/>
      <c r="H98" s="30"/>
      <c r="K98" s="30"/>
      <c r="N98" s="30"/>
      <c r="Q98" s="30"/>
      <c r="T98" s="30"/>
      <c r="W98" s="30"/>
      <c r="Z98" s="30"/>
      <c r="AC98" s="30"/>
      <c r="AF98" s="30"/>
      <c r="AI98" s="30"/>
      <c r="AL98" s="30"/>
      <c r="AO98" s="30"/>
      <c r="AR98" s="30"/>
      <c r="AU98" s="30"/>
      <c r="AX98" s="30"/>
      <c r="BA98" s="30"/>
      <c r="BD98" s="30"/>
      <c r="BG98" s="30"/>
      <c r="BJ98" s="30"/>
      <c r="BM98" s="30"/>
      <c r="BP98" s="30"/>
      <c r="BS98" s="30"/>
      <c r="BV98" s="30"/>
      <c r="BY98" s="30"/>
    </row>
    <row r="99" spans="2:77" s="26" customFormat="1">
      <c r="B99" s="29"/>
      <c r="E99" s="30"/>
      <c r="H99" s="30"/>
      <c r="K99" s="30"/>
      <c r="N99" s="30"/>
      <c r="Q99" s="30"/>
      <c r="T99" s="30"/>
      <c r="W99" s="30"/>
      <c r="Z99" s="30"/>
      <c r="AC99" s="30"/>
      <c r="AF99" s="30"/>
      <c r="AI99" s="30"/>
      <c r="AL99" s="30"/>
      <c r="AO99" s="30"/>
      <c r="AR99" s="30"/>
      <c r="AU99" s="30"/>
      <c r="AX99" s="30"/>
      <c r="BA99" s="30"/>
      <c r="BD99" s="30"/>
      <c r="BG99" s="30"/>
      <c r="BJ99" s="30"/>
      <c r="BM99" s="30"/>
      <c r="BP99" s="30"/>
      <c r="BS99" s="30"/>
      <c r="BV99" s="30"/>
      <c r="BY99" s="30"/>
    </row>
    <row r="100" spans="2:77" s="26" customFormat="1">
      <c r="B100" s="29"/>
      <c r="E100" s="30"/>
      <c r="H100" s="30"/>
      <c r="K100" s="30"/>
      <c r="N100" s="30"/>
      <c r="Q100" s="30"/>
      <c r="T100" s="30"/>
      <c r="W100" s="30"/>
      <c r="Z100" s="30"/>
      <c r="AC100" s="30"/>
      <c r="AF100" s="30"/>
      <c r="AI100" s="30"/>
      <c r="AL100" s="30"/>
      <c r="AO100" s="30"/>
      <c r="AR100" s="30"/>
      <c r="AU100" s="30"/>
      <c r="AX100" s="30"/>
      <c r="BA100" s="30"/>
      <c r="BD100" s="30"/>
      <c r="BG100" s="30"/>
      <c r="BJ100" s="30"/>
      <c r="BM100" s="30"/>
      <c r="BP100" s="30"/>
      <c r="BS100" s="30"/>
      <c r="BV100" s="30"/>
      <c r="BY100" s="30"/>
    </row>
    <row r="101" spans="2:77" s="26" customFormat="1">
      <c r="B101" s="29"/>
      <c r="E101" s="30"/>
      <c r="H101" s="30"/>
      <c r="K101" s="30"/>
      <c r="N101" s="30"/>
      <c r="Q101" s="30"/>
      <c r="T101" s="30"/>
      <c r="W101" s="30"/>
      <c r="Z101" s="30"/>
      <c r="AC101" s="30"/>
      <c r="AF101" s="30"/>
      <c r="AI101" s="30"/>
      <c r="AL101" s="30"/>
      <c r="AO101" s="30"/>
      <c r="AR101" s="30"/>
      <c r="AU101" s="30"/>
      <c r="AX101" s="30"/>
      <c r="BA101" s="30"/>
      <c r="BD101" s="30"/>
      <c r="BG101" s="30"/>
      <c r="BJ101" s="30"/>
      <c r="BM101" s="30"/>
      <c r="BP101" s="30"/>
      <c r="BS101" s="30"/>
      <c r="BV101" s="30"/>
      <c r="BY101" s="30"/>
    </row>
    <row r="102" spans="2:77" s="26" customFormat="1">
      <c r="B102" s="29"/>
      <c r="E102" s="30"/>
      <c r="H102" s="30"/>
      <c r="K102" s="30"/>
      <c r="N102" s="30"/>
      <c r="Q102" s="30"/>
      <c r="T102" s="30"/>
      <c r="W102" s="30"/>
      <c r="Z102" s="30"/>
      <c r="AC102" s="30"/>
      <c r="AF102" s="30"/>
      <c r="AI102" s="30"/>
      <c r="AL102" s="30"/>
      <c r="AO102" s="30"/>
      <c r="AR102" s="30"/>
      <c r="AU102" s="30"/>
      <c r="AX102" s="30"/>
      <c r="BA102" s="30"/>
      <c r="BD102" s="30"/>
      <c r="BG102" s="30"/>
      <c r="BJ102" s="30"/>
      <c r="BM102" s="30"/>
      <c r="BP102" s="30"/>
      <c r="BS102" s="30"/>
      <c r="BV102" s="30"/>
      <c r="BY102" s="30"/>
    </row>
    <row r="103" spans="2:77" s="26" customFormat="1">
      <c r="B103" s="29"/>
      <c r="E103" s="30"/>
      <c r="H103" s="30"/>
      <c r="K103" s="30"/>
      <c r="N103" s="30"/>
      <c r="Q103" s="30"/>
      <c r="T103" s="30"/>
      <c r="W103" s="30"/>
      <c r="Z103" s="30"/>
      <c r="AC103" s="30"/>
      <c r="AF103" s="30"/>
      <c r="AI103" s="30"/>
      <c r="AL103" s="30"/>
      <c r="AO103" s="30"/>
      <c r="AR103" s="30"/>
      <c r="AU103" s="30"/>
      <c r="AX103" s="30"/>
      <c r="BA103" s="30"/>
      <c r="BD103" s="30"/>
      <c r="BG103" s="30"/>
      <c r="BJ103" s="30"/>
      <c r="BM103" s="30"/>
      <c r="BP103" s="30"/>
      <c r="BS103" s="30"/>
      <c r="BV103" s="30"/>
      <c r="BY103" s="30"/>
    </row>
    <row r="104" spans="2:77" s="26" customFormat="1">
      <c r="B104" s="29"/>
      <c r="E104" s="30"/>
      <c r="H104" s="30"/>
      <c r="K104" s="30"/>
      <c r="N104" s="30"/>
      <c r="Q104" s="30"/>
      <c r="T104" s="30"/>
      <c r="W104" s="30"/>
      <c r="Z104" s="30"/>
      <c r="AC104" s="30"/>
      <c r="AF104" s="30"/>
      <c r="AI104" s="30"/>
      <c r="AL104" s="30"/>
      <c r="AO104" s="30"/>
      <c r="AR104" s="30"/>
      <c r="AU104" s="30"/>
      <c r="AX104" s="30"/>
      <c r="BA104" s="30"/>
      <c r="BD104" s="30"/>
      <c r="BG104" s="30"/>
      <c r="BJ104" s="30"/>
      <c r="BM104" s="30"/>
      <c r="BP104" s="30"/>
      <c r="BS104" s="30"/>
      <c r="BV104" s="30"/>
      <c r="BY104" s="30"/>
    </row>
    <row r="105" spans="2:77" s="26" customFormat="1">
      <c r="B105" s="29"/>
      <c r="E105" s="30"/>
      <c r="H105" s="30"/>
      <c r="K105" s="30"/>
      <c r="N105" s="30"/>
      <c r="Q105" s="30"/>
      <c r="T105" s="30"/>
      <c r="W105" s="30"/>
      <c r="Z105" s="30"/>
      <c r="AC105" s="30"/>
      <c r="AF105" s="30"/>
      <c r="AI105" s="30"/>
      <c r="AL105" s="30"/>
      <c r="AO105" s="30"/>
      <c r="AR105" s="30"/>
      <c r="AU105" s="30"/>
      <c r="AX105" s="30"/>
      <c r="BA105" s="30"/>
      <c r="BD105" s="30"/>
      <c r="BG105" s="30"/>
      <c r="BJ105" s="30"/>
      <c r="BM105" s="30"/>
      <c r="BP105" s="30"/>
      <c r="BS105" s="30"/>
      <c r="BV105" s="30"/>
      <c r="BY105" s="30"/>
    </row>
    <row r="106" spans="2:77" s="26" customFormat="1">
      <c r="B106" s="29"/>
      <c r="E106" s="30"/>
      <c r="H106" s="30"/>
      <c r="K106" s="30"/>
      <c r="N106" s="30"/>
      <c r="Q106" s="30"/>
      <c r="T106" s="30"/>
      <c r="W106" s="30"/>
      <c r="Z106" s="30"/>
      <c r="AC106" s="30"/>
      <c r="AF106" s="30"/>
      <c r="AI106" s="30"/>
      <c r="AL106" s="30"/>
      <c r="AO106" s="30"/>
      <c r="AR106" s="30"/>
      <c r="AU106" s="30"/>
      <c r="AX106" s="30"/>
      <c r="BA106" s="30"/>
      <c r="BD106" s="30"/>
      <c r="BG106" s="30"/>
      <c r="BJ106" s="30"/>
      <c r="BM106" s="30"/>
      <c r="BP106" s="30"/>
      <c r="BS106" s="30"/>
      <c r="BV106" s="30"/>
      <c r="BY106" s="30"/>
    </row>
    <row r="107" spans="2:77" s="26" customFormat="1">
      <c r="B107" s="29"/>
      <c r="E107" s="30"/>
      <c r="H107" s="30"/>
      <c r="K107" s="30"/>
      <c r="N107" s="30"/>
      <c r="Q107" s="30"/>
      <c r="T107" s="30"/>
      <c r="W107" s="30"/>
      <c r="Z107" s="30"/>
      <c r="AC107" s="30"/>
      <c r="AF107" s="30"/>
      <c r="AI107" s="30"/>
      <c r="AL107" s="30"/>
      <c r="AO107" s="30"/>
      <c r="AR107" s="30"/>
      <c r="AU107" s="30"/>
      <c r="AX107" s="30"/>
      <c r="BA107" s="30"/>
      <c r="BD107" s="30"/>
      <c r="BG107" s="30"/>
      <c r="BJ107" s="30"/>
      <c r="BM107" s="30"/>
      <c r="BP107" s="30"/>
      <c r="BS107" s="30"/>
      <c r="BV107" s="30"/>
      <c r="BY107" s="30"/>
    </row>
    <row r="108" spans="2:77" s="26" customFormat="1">
      <c r="B108" s="29"/>
      <c r="E108" s="30"/>
      <c r="H108" s="30"/>
      <c r="K108" s="30"/>
      <c r="N108" s="30"/>
      <c r="Q108" s="30"/>
      <c r="T108" s="30"/>
      <c r="W108" s="30"/>
      <c r="Z108" s="30"/>
      <c r="AC108" s="30"/>
      <c r="AF108" s="30"/>
      <c r="AI108" s="30"/>
      <c r="AL108" s="30"/>
      <c r="AO108" s="30"/>
      <c r="AR108" s="30"/>
      <c r="AU108" s="30"/>
      <c r="AX108" s="30"/>
      <c r="BA108" s="30"/>
      <c r="BD108" s="30"/>
      <c r="BG108" s="30"/>
      <c r="BJ108" s="30"/>
      <c r="BM108" s="30"/>
      <c r="BP108" s="30"/>
      <c r="BS108" s="30"/>
      <c r="BV108" s="30"/>
      <c r="BY108" s="30"/>
    </row>
    <row r="109" spans="2:77" s="26" customFormat="1">
      <c r="B109" s="29"/>
      <c r="E109" s="30"/>
      <c r="H109" s="30"/>
      <c r="K109" s="30"/>
      <c r="N109" s="30"/>
      <c r="Q109" s="30"/>
      <c r="T109" s="30"/>
      <c r="W109" s="30"/>
      <c r="Z109" s="30"/>
      <c r="AC109" s="30"/>
      <c r="AF109" s="30"/>
      <c r="AI109" s="30"/>
      <c r="AL109" s="30"/>
      <c r="AO109" s="30"/>
      <c r="AR109" s="30"/>
      <c r="AU109" s="30"/>
      <c r="AX109" s="30"/>
      <c r="BA109" s="30"/>
      <c r="BD109" s="30"/>
      <c r="BG109" s="30"/>
      <c r="BJ109" s="30"/>
      <c r="BM109" s="30"/>
      <c r="BP109" s="30"/>
      <c r="BS109" s="30"/>
      <c r="BV109" s="30"/>
      <c r="BY109" s="30"/>
    </row>
    <row r="110" spans="2:77" s="26" customFormat="1">
      <c r="B110" s="29"/>
      <c r="E110" s="30"/>
      <c r="H110" s="30"/>
      <c r="K110" s="30"/>
      <c r="N110" s="30"/>
      <c r="Q110" s="30"/>
      <c r="T110" s="30"/>
      <c r="W110" s="30"/>
      <c r="Z110" s="30"/>
      <c r="AC110" s="30"/>
      <c r="AF110" s="30"/>
      <c r="AI110" s="30"/>
      <c r="AL110" s="30"/>
      <c r="AO110" s="30"/>
      <c r="AR110" s="30"/>
      <c r="AU110" s="30"/>
      <c r="AX110" s="30"/>
      <c r="BA110" s="30"/>
      <c r="BD110" s="30"/>
      <c r="BG110" s="30"/>
      <c r="BJ110" s="30"/>
      <c r="BM110" s="30"/>
      <c r="BP110" s="30"/>
      <c r="BS110" s="30"/>
      <c r="BV110" s="30"/>
      <c r="BY110" s="30"/>
    </row>
    <row r="111" spans="2:77" s="26" customFormat="1">
      <c r="B111" s="29"/>
      <c r="E111" s="30"/>
      <c r="H111" s="30"/>
      <c r="K111" s="30"/>
      <c r="N111" s="30"/>
      <c r="Q111" s="30"/>
      <c r="T111" s="30"/>
      <c r="W111" s="30"/>
      <c r="Z111" s="30"/>
      <c r="AC111" s="30"/>
      <c r="AF111" s="30"/>
      <c r="AI111" s="30"/>
      <c r="AL111" s="30"/>
      <c r="AO111" s="30"/>
      <c r="AR111" s="30"/>
      <c r="AU111" s="30"/>
      <c r="AX111" s="30"/>
      <c r="BA111" s="30"/>
      <c r="BD111" s="30"/>
      <c r="BG111" s="30"/>
      <c r="BJ111" s="30"/>
      <c r="BM111" s="30"/>
      <c r="BP111" s="30"/>
      <c r="BS111" s="30"/>
      <c r="BV111" s="30"/>
      <c r="BY111" s="30"/>
    </row>
    <row r="112" spans="2:77" s="26" customFormat="1">
      <c r="B112" s="29"/>
      <c r="E112" s="30"/>
      <c r="H112" s="30"/>
      <c r="K112" s="30"/>
      <c r="N112" s="30"/>
      <c r="Q112" s="30"/>
      <c r="T112" s="30"/>
      <c r="W112" s="30"/>
      <c r="Z112" s="30"/>
      <c r="AC112" s="30"/>
      <c r="AF112" s="30"/>
      <c r="AI112" s="30"/>
      <c r="AL112" s="30"/>
      <c r="AO112" s="30"/>
      <c r="AR112" s="30"/>
      <c r="AU112" s="30"/>
      <c r="AX112" s="30"/>
      <c r="BA112" s="30"/>
      <c r="BD112" s="30"/>
      <c r="BG112" s="30"/>
      <c r="BJ112" s="30"/>
      <c r="BM112" s="30"/>
      <c r="BP112" s="30"/>
      <c r="BS112" s="30"/>
      <c r="BV112" s="30"/>
      <c r="BY112" s="30"/>
    </row>
    <row r="113" spans="2:77" s="26" customFormat="1">
      <c r="B113" s="29"/>
      <c r="E113" s="30"/>
      <c r="H113" s="30"/>
      <c r="K113" s="30"/>
      <c r="N113" s="30"/>
      <c r="Q113" s="30"/>
      <c r="T113" s="30"/>
      <c r="W113" s="30"/>
      <c r="Z113" s="30"/>
      <c r="AC113" s="30"/>
      <c r="AF113" s="30"/>
      <c r="AI113" s="30"/>
      <c r="AL113" s="30"/>
      <c r="AO113" s="30"/>
      <c r="AR113" s="30"/>
      <c r="AU113" s="30"/>
      <c r="AX113" s="30"/>
      <c r="BA113" s="30"/>
      <c r="BD113" s="30"/>
      <c r="BG113" s="30"/>
      <c r="BJ113" s="30"/>
      <c r="BM113" s="30"/>
      <c r="BP113" s="30"/>
      <c r="BS113" s="30"/>
      <c r="BV113" s="30"/>
      <c r="BY113" s="30"/>
    </row>
    <row r="114" spans="2:77" s="26" customFormat="1">
      <c r="B114" s="29"/>
      <c r="E114" s="30"/>
      <c r="H114" s="30"/>
      <c r="K114" s="30"/>
      <c r="N114" s="30"/>
      <c r="Q114" s="30"/>
      <c r="T114" s="30"/>
      <c r="W114" s="30"/>
      <c r="Z114" s="30"/>
      <c r="AC114" s="30"/>
      <c r="AF114" s="30"/>
      <c r="AI114" s="30"/>
      <c r="AL114" s="30"/>
      <c r="AO114" s="30"/>
      <c r="AR114" s="30"/>
      <c r="AU114" s="30"/>
      <c r="AX114" s="30"/>
      <c r="BA114" s="30"/>
      <c r="BD114" s="30"/>
      <c r="BG114" s="30"/>
      <c r="BJ114" s="30"/>
      <c r="BM114" s="30"/>
      <c r="BP114" s="30"/>
      <c r="BS114" s="30"/>
      <c r="BV114" s="30"/>
      <c r="BY114" s="30"/>
    </row>
    <row r="115" spans="2:77" s="26" customFormat="1">
      <c r="B115" s="29"/>
      <c r="E115" s="30"/>
      <c r="H115" s="30"/>
      <c r="K115" s="30"/>
      <c r="N115" s="30"/>
      <c r="Q115" s="30"/>
      <c r="T115" s="30"/>
      <c r="W115" s="30"/>
      <c r="Z115" s="30"/>
      <c r="AC115" s="30"/>
      <c r="AF115" s="30"/>
      <c r="AI115" s="30"/>
      <c r="AL115" s="30"/>
      <c r="AO115" s="30"/>
      <c r="AR115" s="30"/>
      <c r="AU115" s="30"/>
      <c r="AX115" s="30"/>
      <c r="BA115" s="30"/>
      <c r="BD115" s="30"/>
      <c r="BG115" s="30"/>
      <c r="BJ115" s="30"/>
      <c r="BM115" s="30"/>
      <c r="BP115" s="30"/>
      <c r="BS115" s="30"/>
      <c r="BV115" s="30"/>
      <c r="BY115" s="30"/>
    </row>
    <row r="116" spans="2:77" s="26" customFormat="1">
      <c r="B116" s="29"/>
      <c r="E116" s="30"/>
      <c r="H116" s="30"/>
      <c r="K116" s="30"/>
      <c r="N116" s="30"/>
      <c r="Q116" s="30"/>
      <c r="T116" s="30"/>
      <c r="W116" s="30"/>
      <c r="Z116" s="30"/>
      <c r="AC116" s="30"/>
      <c r="AF116" s="30"/>
      <c r="AI116" s="30"/>
      <c r="AL116" s="30"/>
      <c r="AO116" s="30"/>
      <c r="AR116" s="30"/>
      <c r="AU116" s="30"/>
      <c r="AX116" s="30"/>
      <c r="BA116" s="30"/>
      <c r="BD116" s="30"/>
      <c r="BG116" s="30"/>
      <c r="BJ116" s="30"/>
      <c r="BM116" s="30"/>
      <c r="BP116" s="30"/>
      <c r="BS116" s="30"/>
      <c r="BV116" s="30"/>
      <c r="BY116" s="30"/>
    </row>
    <row r="117" spans="2:77" s="26" customFormat="1">
      <c r="B117" s="29"/>
      <c r="E117" s="30"/>
      <c r="H117" s="30"/>
      <c r="K117" s="30"/>
      <c r="N117" s="30"/>
      <c r="Q117" s="30"/>
      <c r="T117" s="30"/>
      <c r="W117" s="30"/>
      <c r="Z117" s="30"/>
      <c r="AC117" s="30"/>
      <c r="AF117" s="30"/>
      <c r="AI117" s="30"/>
      <c r="AL117" s="30"/>
      <c r="AO117" s="30"/>
      <c r="AR117" s="30"/>
      <c r="AU117" s="30"/>
      <c r="AX117" s="30"/>
      <c r="BA117" s="30"/>
      <c r="BD117" s="30"/>
      <c r="BG117" s="30"/>
      <c r="BJ117" s="30"/>
      <c r="BM117" s="30"/>
      <c r="BP117" s="30"/>
      <c r="BS117" s="30"/>
      <c r="BV117" s="30"/>
      <c r="BY117" s="30"/>
    </row>
    <row r="118" spans="2:77" s="26" customFormat="1">
      <c r="B118" s="29"/>
      <c r="E118" s="30"/>
      <c r="H118" s="30"/>
      <c r="K118" s="30"/>
      <c r="N118" s="30"/>
      <c r="Q118" s="30"/>
      <c r="T118" s="30"/>
      <c r="W118" s="30"/>
      <c r="Z118" s="30"/>
      <c r="AC118" s="30"/>
      <c r="AF118" s="30"/>
      <c r="AI118" s="30"/>
      <c r="AL118" s="30"/>
      <c r="AO118" s="30"/>
      <c r="AR118" s="30"/>
      <c r="AU118" s="30"/>
      <c r="AX118" s="30"/>
      <c r="BA118" s="30"/>
      <c r="BD118" s="30"/>
      <c r="BG118" s="30"/>
      <c r="BJ118" s="30"/>
      <c r="BM118" s="30"/>
      <c r="BP118" s="30"/>
      <c r="BS118" s="30"/>
      <c r="BV118" s="30"/>
      <c r="BY118" s="30"/>
    </row>
    <row r="119" spans="2:77" s="26" customFormat="1">
      <c r="B119" s="29"/>
      <c r="E119" s="30"/>
      <c r="H119" s="30"/>
      <c r="K119" s="30"/>
      <c r="N119" s="30"/>
      <c r="Q119" s="30"/>
      <c r="T119" s="30"/>
      <c r="W119" s="30"/>
      <c r="Z119" s="30"/>
      <c r="AC119" s="30"/>
      <c r="AF119" s="30"/>
      <c r="AI119" s="30"/>
      <c r="AL119" s="30"/>
      <c r="AO119" s="30"/>
      <c r="AR119" s="30"/>
      <c r="AU119" s="30"/>
      <c r="AX119" s="30"/>
      <c r="BA119" s="30"/>
      <c r="BD119" s="30"/>
      <c r="BG119" s="30"/>
      <c r="BJ119" s="30"/>
      <c r="BM119" s="30"/>
      <c r="BP119" s="30"/>
      <c r="BS119" s="30"/>
      <c r="BV119" s="30"/>
      <c r="BY119" s="30"/>
    </row>
    <row r="120" spans="2:77" s="26" customFormat="1">
      <c r="B120" s="29"/>
      <c r="E120" s="30"/>
      <c r="H120" s="30"/>
      <c r="K120" s="30"/>
      <c r="N120" s="30"/>
      <c r="Q120" s="30"/>
      <c r="T120" s="30"/>
      <c r="W120" s="30"/>
      <c r="Z120" s="30"/>
      <c r="AC120" s="30"/>
      <c r="AF120" s="30"/>
      <c r="AI120" s="30"/>
      <c r="AL120" s="30"/>
      <c r="AO120" s="30"/>
      <c r="AR120" s="30"/>
      <c r="AU120" s="30"/>
      <c r="AX120" s="30"/>
      <c r="BA120" s="30"/>
      <c r="BD120" s="30"/>
      <c r="BG120" s="30"/>
      <c r="BJ120" s="30"/>
      <c r="BM120" s="30"/>
      <c r="BP120" s="30"/>
      <c r="BS120" s="30"/>
      <c r="BV120" s="30"/>
      <c r="BY120" s="30"/>
    </row>
    <row r="121" spans="2:77" s="26" customFormat="1">
      <c r="B121" s="29"/>
      <c r="E121" s="30"/>
      <c r="H121" s="30"/>
      <c r="K121" s="30"/>
      <c r="N121" s="30"/>
      <c r="Q121" s="30"/>
      <c r="T121" s="30"/>
      <c r="W121" s="30"/>
      <c r="Z121" s="30"/>
      <c r="AC121" s="30"/>
      <c r="AF121" s="30"/>
      <c r="AI121" s="30"/>
      <c r="AL121" s="30"/>
      <c r="AO121" s="30"/>
      <c r="AR121" s="30"/>
      <c r="AU121" s="30"/>
      <c r="AX121" s="30"/>
      <c r="BA121" s="30"/>
      <c r="BD121" s="30"/>
      <c r="BG121" s="30"/>
      <c r="BJ121" s="30"/>
      <c r="BM121" s="30"/>
      <c r="BP121" s="30"/>
      <c r="BS121" s="30"/>
      <c r="BV121" s="30"/>
      <c r="BY121" s="30"/>
    </row>
    <row r="122" spans="2:77" s="26" customFormat="1">
      <c r="B122" s="29"/>
      <c r="E122" s="30"/>
      <c r="H122" s="30"/>
      <c r="K122" s="30"/>
      <c r="N122" s="30"/>
      <c r="Q122" s="30"/>
      <c r="T122" s="30"/>
      <c r="W122" s="30"/>
      <c r="Z122" s="30"/>
      <c r="AC122" s="30"/>
      <c r="AF122" s="30"/>
      <c r="AI122" s="30"/>
      <c r="AL122" s="30"/>
      <c r="AO122" s="30"/>
      <c r="AR122" s="30"/>
      <c r="AU122" s="30"/>
      <c r="AX122" s="30"/>
      <c r="BA122" s="30"/>
      <c r="BD122" s="30"/>
      <c r="BG122" s="30"/>
      <c r="BJ122" s="30"/>
      <c r="BM122" s="30"/>
      <c r="BP122" s="30"/>
      <c r="BS122" s="30"/>
      <c r="BV122" s="30"/>
      <c r="BY122" s="30"/>
    </row>
    <row r="123" spans="2:77" s="26" customFormat="1">
      <c r="B123" s="29"/>
      <c r="E123" s="30"/>
      <c r="H123" s="30"/>
      <c r="K123" s="30"/>
      <c r="N123" s="30"/>
      <c r="Q123" s="30"/>
      <c r="T123" s="30"/>
      <c r="W123" s="30"/>
      <c r="Z123" s="30"/>
      <c r="AC123" s="30"/>
      <c r="AF123" s="30"/>
      <c r="AI123" s="30"/>
      <c r="AL123" s="30"/>
      <c r="AO123" s="30"/>
      <c r="AR123" s="30"/>
      <c r="AU123" s="30"/>
      <c r="AX123" s="30"/>
      <c r="BA123" s="30"/>
      <c r="BD123" s="30"/>
      <c r="BG123" s="30"/>
      <c r="BJ123" s="30"/>
      <c r="BM123" s="30"/>
      <c r="BP123" s="30"/>
      <c r="BS123" s="30"/>
      <c r="BV123" s="30"/>
      <c r="BY123" s="30"/>
    </row>
    <row r="124" spans="2:77" s="26" customFormat="1">
      <c r="B124" s="29"/>
      <c r="E124" s="30"/>
      <c r="H124" s="30"/>
      <c r="K124" s="30"/>
      <c r="N124" s="30"/>
      <c r="Q124" s="30"/>
      <c r="T124" s="30"/>
      <c r="W124" s="30"/>
      <c r="Z124" s="30"/>
      <c r="AC124" s="30"/>
      <c r="AF124" s="30"/>
      <c r="AI124" s="30"/>
      <c r="AL124" s="30"/>
      <c r="AO124" s="30"/>
      <c r="AR124" s="30"/>
      <c r="AU124" s="30"/>
      <c r="AX124" s="30"/>
      <c r="BA124" s="30"/>
      <c r="BD124" s="30"/>
      <c r="BG124" s="30"/>
      <c r="BJ124" s="30"/>
      <c r="BM124" s="30"/>
      <c r="BP124" s="30"/>
      <c r="BS124" s="30"/>
      <c r="BV124" s="30"/>
      <c r="BY124" s="30"/>
    </row>
    <row r="125" spans="2:77" s="26" customFormat="1">
      <c r="B125" s="29"/>
      <c r="E125" s="30"/>
      <c r="H125" s="30"/>
      <c r="K125" s="30"/>
      <c r="N125" s="30"/>
      <c r="Q125" s="30"/>
      <c r="T125" s="30"/>
      <c r="W125" s="30"/>
      <c r="Z125" s="30"/>
      <c r="AC125" s="30"/>
      <c r="AF125" s="30"/>
      <c r="AI125" s="30"/>
      <c r="AL125" s="30"/>
      <c r="AO125" s="30"/>
      <c r="AR125" s="30"/>
      <c r="AU125" s="30"/>
      <c r="AX125" s="30"/>
      <c r="BA125" s="30"/>
      <c r="BD125" s="30"/>
      <c r="BG125" s="30"/>
      <c r="BJ125" s="30"/>
      <c r="BM125" s="30"/>
      <c r="BP125" s="30"/>
      <c r="BS125" s="30"/>
      <c r="BV125" s="30"/>
      <c r="BY125" s="30"/>
    </row>
    <row r="126" spans="2:77" s="26" customFormat="1">
      <c r="B126" s="29"/>
      <c r="E126" s="30"/>
      <c r="H126" s="30"/>
      <c r="K126" s="30"/>
      <c r="N126" s="30"/>
      <c r="Q126" s="30"/>
      <c r="T126" s="30"/>
      <c r="W126" s="30"/>
      <c r="Z126" s="30"/>
      <c r="AC126" s="30"/>
      <c r="AF126" s="30"/>
      <c r="AI126" s="30"/>
      <c r="AL126" s="30"/>
      <c r="AO126" s="30"/>
      <c r="AR126" s="30"/>
      <c r="AU126" s="30"/>
      <c r="AX126" s="30"/>
      <c r="BA126" s="30"/>
      <c r="BD126" s="30"/>
      <c r="BG126" s="30"/>
      <c r="BJ126" s="30"/>
      <c r="BM126" s="30"/>
      <c r="BP126" s="30"/>
      <c r="BS126" s="30"/>
      <c r="BV126" s="30"/>
      <c r="BY126" s="30"/>
    </row>
    <row r="127" spans="2:77" s="26" customFormat="1">
      <c r="B127" s="29"/>
      <c r="E127" s="30"/>
      <c r="H127" s="30"/>
      <c r="K127" s="30"/>
      <c r="N127" s="30"/>
      <c r="Q127" s="30"/>
      <c r="T127" s="30"/>
      <c r="W127" s="30"/>
      <c r="Z127" s="30"/>
      <c r="AC127" s="30"/>
      <c r="AF127" s="30"/>
      <c r="AI127" s="30"/>
      <c r="AL127" s="30"/>
      <c r="AO127" s="30"/>
      <c r="AR127" s="30"/>
      <c r="AU127" s="30"/>
      <c r="AX127" s="30"/>
      <c r="BA127" s="30"/>
      <c r="BD127" s="30"/>
      <c r="BG127" s="30"/>
      <c r="BJ127" s="30"/>
      <c r="BM127" s="30"/>
      <c r="BP127" s="30"/>
      <c r="BS127" s="30"/>
      <c r="BV127" s="30"/>
      <c r="BY127" s="30"/>
    </row>
    <row r="128" spans="2:77" s="26" customFormat="1">
      <c r="B128" s="29"/>
      <c r="E128" s="30"/>
      <c r="H128" s="30"/>
      <c r="K128" s="30"/>
      <c r="N128" s="30"/>
      <c r="Q128" s="30"/>
      <c r="T128" s="30"/>
      <c r="W128" s="30"/>
      <c r="Z128" s="30"/>
      <c r="AC128" s="30"/>
      <c r="AF128" s="30"/>
      <c r="AI128" s="30"/>
      <c r="AL128" s="30"/>
      <c r="AO128" s="30"/>
      <c r="AR128" s="30"/>
      <c r="AU128" s="30"/>
      <c r="AX128" s="30"/>
      <c r="BA128" s="30"/>
      <c r="BD128" s="30"/>
      <c r="BG128" s="30"/>
      <c r="BJ128" s="30"/>
      <c r="BM128" s="30"/>
      <c r="BP128" s="30"/>
      <c r="BS128" s="30"/>
      <c r="BV128" s="30"/>
      <c r="BY128" s="30"/>
    </row>
    <row r="129" spans="2:77" s="26" customFormat="1">
      <c r="B129" s="29"/>
      <c r="E129" s="30"/>
      <c r="H129" s="30"/>
      <c r="K129" s="30"/>
      <c r="N129" s="30"/>
      <c r="Q129" s="30"/>
      <c r="T129" s="30"/>
      <c r="W129" s="30"/>
      <c r="Z129" s="30"/>
      <c r="AC129" s="30"/>
      <c r="AF129" s="30"/>
      <c r="AI129" s="30"/>
      <c r="AL129" s="30"/>
      <c r="AO129" s="30"/>
      <c r="AR129" s="30"/>
      <c r="AU129" s="30"/>
      <c r="AX129" s="30"/>
      <c r="BA129" s="30"/>
      <c r="BD129" s="30"/>
      <c r="BG129" s="30"/>
      <c r="BJ129" s="30"/>
      <c r="BM129" s="30"/>
      <c r="BP129" s="30"/>
      <c r="BS129" s="30"/>
      <c r="BV129" s="30"/>
      <c r="BY129" s="30"/>
    </row>
    <row r="130" spans="2:77" s="26" customFormat="1">
      <c r="B130" s="29"/>
      <c r="E130" s="30"/>
      <c r="H130" s="30"/>
      <c r="K130" s="30"/>
      <c r="N130" s="30"/>
      <c r="Q130" s="30"/>
      <c r="T130" s="30"/>
      <c r="W130" s="30"/>
      <c r="Z130" s="30"/>
      <c r="AC130" s="30"/>
      <c r="AF130" s="30"/>
      <c r="AI130" s="30"/>
      <c r="AL130" s="30"/>
      <c r="AO130" s="30"/>
      <c r="AR130" s="30"/>
      <c r="AU130" s="30"/>
      <c r="AX130" s="30"/>
      <c r="BA130" s="30"/>
      <c r="BD130" s="30"/>
      <c r="BG130" s="30"/>
      <c r="BJ130" s="30"/>
      <c r="BM130" s="30"/>
      <c r="BP130" s="30"/>
      <c r="BS130" s="30"/>
      <c r="BV130" s="30"/>
      <c r="BY130" s="30"/>
    </row>
    <row r="131" spans="2:77" s="26" customFormat="1">
      <c r="B131" s="29"/>
      <c r="E131" s="30"/>
      <c r="H131" s="30"/>
      <c r="K131" s="30"/>
      <c r="N131" s="30"/>
      <c r="Q131" s="30"/>
      <c r="T131" s="30"/>
      <c r="W131" s="30"/>
      <c r="Z131" s="30"/>
      <c r="AC131" s="30"/>
      <c r="AF131" s="30"/>
      <c r="AI131" s="30"/>
      <c r="AL131" s="30"/>
      <c r="AO131" s="30"/>
      <c r="AR131" s="30"/>
      <c r="AU131" s="30"/>
      <c r="AX131" s="30"/>
      <c r="BA131" s="30"/>
      <c r="BD131" s="30"/>
      <c r="BG131" s="30"/>
      <c r="BJ131" s="30"/>
      <c r="BM131" s="30"/>
      <c r="BP131" s="30"/>
      <c r="BS131" s="30"/>
      <c r="BV131" s="30"/>
      <c r="BY131" s="30"/>
    </row>
    <row r="132" spans="2:77" s="26" customFormat="1">
      <c r="B132" s="29"/>
      <c r="E132" s="30"/>
      <c r="H132" s="30"/>
      <c r="K132" s="30"/>
      <c r="N132" s="30"/>
      <c r="Q132" s="30"/>
      <c r="T132" s="30"/>
      <c r="W132" s="30"/>
      <c r="Z132" s="30"/>
      <c r="AC132" s="30"/>
      <c r="AF132" s="30"/>
      <c r="AI132" s="30"/>
      <c r="AL132" s="30"/>
      <c r="AO132" s="30"/>
      <c r="AR132" s="30"/>
      <c r="AU132" s="30"/>
      <c r="AX132" s="30"/>
      <c r="BA132" s="30"/>
      <c r="BD132" s="30"/>
      <c r="BG132" s="30"/>
      <c r="BJ132" s="30"/>
      <c r="BM132" s="30"/>
      <c r="BP132" s="30"/>
      <c r="BS132" s="30"/>
      <c r="BV132" s="30"/>
      <c r="BY132" s="30"/>
    </row>
    <row r="133" spans="2:77" s="26" customFormat="1">
      <c r="B133" s="29"/>
      <c r="E133" s="30"/>
      <c r="H133" s="30"/>
      <c r="K133" s="30"/>
      <c r="N133" s="30"/>
      <c r="Q133" s="30"/>
      <c r="T133" s="30"/>
      <c r="W133" s="30"/>
      <c r="Z133" s="30"/>
      <c r="AC133" s="30"/>
      <c r="AF133" s="30"/>
      <c r="AI133" s="30"/>
      <c r="AL133" s="30"/>
      <c r="AO133" s="30"/>
      <c r="AR133" s="30"/>
      <c r="AU133" s="30"/>
      <c r="AX133" s="30"/>
      <c r="BA133" s="30"/>
      <c r="BD133" s="30"/>
      <c r="BG133" s="30"/>
      <c r="BJ133" s="30"/>
      <c r="BM133" s="30"/>
      <c r="BP133" s="30"/>
      <c r="BS133" s="30"/>
      <c r="BV133" s="30"/>
      <c r="BY133" s="30"/>
    </row>
    <row r="134" spans="2:77" s="26" customFormat="1">
      <c r="B134" s="29"/>
      <c r="E134" s="30"/>
      <c r="H134" s="30"/>
      <c r="K134" s="30"/>
      <c r="N134" s="30"/>
      <c r="Q134" s="30"/>
      <c r="T134" s="30"/>
      <c r="W134" s="30"/>
      <c r="Z134" s="30"/>
      <c r="AC134" s="30"/>
      <c r="AF134" s="30"/>
      <c r="AI134" s="30"/>
      <c r="AL134" s="30"/>
      <c r="AO134" s="30"/>
      <c r="AR134" s="30"/>
      <c r="AU134" s="30"/>
      <c r="AX134" s="30"/>
      <c r="BA134" s="30"/>
      <c r="BD134" s="30"/>
      <c r="BG134" s="30"/>
      <c r="BJ134" s="30"/>
      <c r="BM134" s="30"/>
      <c r="BP134" s="30"/>
      <c r="BS134" s="30"/>
      <c r="BV134" s="30"/>
      <c r="BY134" s="30"/>
    </row>
    <row r="135" spans="2:77" s="26" customFormat="1">
      <c r="B135" s="29"/>
      <c r="E135" s="30"/>
      <c r="H135" s="30"/>
      <c r="K135" s="30"/>
      <c r="N135" s="30"/>
      <c r="Q135" s="30"/>
      <c r="T135" s="30"/>
      <c r="W135" s="30"/>
      <c r="Z135" s="30"/>
      <c r="AC135" s="30"/>
      <c r="AF135" s="30"/>
      <c r="AI135" s="30"/>
      <c r="AL135" s="30"/>
      <c r="AO135" s="30"/>
      <c r="AR135" s="30"/>
      <c r="AU135" s="30"/>
      <c r="AX135" s="30"/>
      <c r="BA135" s="30"/>
      <c r="BD135" s="30"/>
      <c r="BG135" s="30"/>
      <c r="BJ135" s="30"/>
      <c r="BM135" s="30"/>
      <c r="BP135" s="30"/>
      <c r="BS135" s="30"/>
      <c r="BV135" s="30"/>
      <c r="BY135" s="30"/>
    </row>
  </sheetData>
  <mergeCells count="26">
    <mergeCell ref="BW1:BY1"/>
    <mergeCell ref="BZ1:CB1"/>
    <mergeCell ref="BE1:BG1"/>
    <mergeCell ref="BH1:BJ1"/>
    <mergeCell ref="BK1:BM1"/>
    <mergeCell ref="BN1:BP1"/>
    <mergeCell ref="BQ1:BS1"/>
    <mergeCell ref="BT1:BV1"/>
    <mergeCell ref="AM1:AO1"/>
    <mergeCell ref="AP1:AR1"/>
    <mergeCell ref="AS1:AU1"/>
    <mergeCell ref="AV1:AX1"/>
    <mergeCell ref="AY1:BA1"/>
    <mergeCell ref="BB1:BD1"/>
    <mergeCell ref="U1:W1"/>
    <mergeCell ref="X1:Z1"/>
    <mergeCell ref="AA1:AC1"/>
    <mergeCell ref="AD1:AF1"/>
    <mergeCell ref="AG1:AI1"/>
    <mergeCell ref="AJ1:AL1"/>
    <mergeCell ref="C1:E1"/>
    <mergeCell ref="F1:H1"/>
    <mergeCell ref="I1:K1"/>
    <mergeCell ref="L1:N1"/>
    <mergeCell ref="O1:Q1"/>
    <mergeCell ref="R1:T1"/>
  </mergeCells>
  <pageMargins left="0.31496062992125984" right="0.70866141732283472" top="0.35433070866141736" bottom="0.74803149606299213" header="0.31496062992125984" footer="0.31496062992125984"/>
  <pageSetup paperSize="9" scale="33" fitToWidth="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20018 год по численн обучающихс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</dc:creator>
  <cp:lastModifiedBy>Светлана</cp:lastModifiedBy>
  <dcterms:created xsi:type="dcterms:W3CDTF">2020-04-08T13:06:08Z</dcterms:created>
  <dcterms:modified xsi:type="dcterms:W3CDTF">2020-04-08T13:07:14Z</dcterms:modified>
</cp:coreProperties>
</file>